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355" activeTab="0"/>
  </bookViews>
  <sheets>
    <sheet name="団体参加申込一覧表（男子）" sheetId="1" r:id="rId1"/>
    <sheet name="団体参加申込一覧表（女子）" sheetId="2" r:id="rId2"/>
    <sheet name="Sheet2" sheetId="3" r:id="rId3"/>
    <sheet name="Sheet3" sheetId="4" r:id="rId4"/>
  </sheets>
  <definedNames>
    <definedName name="_xlnm.Print_Area" localSheetId="1">'団体参加申込一覧表（女子）'!$A$1:$X$45</definedName>
    <definedName name="_xlnm.Print_Area" localSheetId="0">'団体参加申込一覧表（男子）'!$A$1:$X$45</definedName>
  </definedNames>
  <calcPr fullCalcOnLoad="1"/>
</workbook>
</file>

<file path=xl/comments1.xml><?xml version="1.0" encoding="utf-8"?>
<comments xmlns="http://schemas.openxmlformats.org/spreadsheetml/2006/main">
  <authors>
    <author>miyako</author>
  </authors>
  <commentList>
    <comment ref="I12"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12"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2"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13"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3"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14"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4"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15"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15"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5"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16"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6"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17"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7"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18"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18"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8"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19"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9"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0"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0"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21"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21"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1"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2"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2"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3"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3"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24"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24"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4"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5"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5"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6"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6"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27"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27"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7"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8"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8"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9"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9"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30"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30"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0"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31"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1"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32"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2"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33"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33"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3"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34"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4"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35"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5"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36"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36"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6"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37"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7"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38"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8"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39"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39"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9"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40"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40"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41"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41"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List>
</comments>
</file>

<file path=xl/comments2.xml><?xml version="1.0" encoding="utf-8"?>
<comments xmlns="http://schemas.openxmlformats.org/spreadsheetml/2006/main">
  <authors>
    <author>miyako</author>
  </authors>
  <commentList>
    <comment ref="I12"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12"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2"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13"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3"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14"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4"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15"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15"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5"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16"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6"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17"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7"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18"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18"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8"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19"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19"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0"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0"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21"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21"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1"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2"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2"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3"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3"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24"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24"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4"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5"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5"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6"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6"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27"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27"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7"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8"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8"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29"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29"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30"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30"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0"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31"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1"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32"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2"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33"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33"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3"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34"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4"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35"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5"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36"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36"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6"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37"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7"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38"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8"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I39" authorId="0">
      <text>
        <r>
          <rPr>
            <sz val="9"/>
            <rFont val="ＭＳ Ｐゴシック"/>
            <family val="3"/>
          </rPr>
          <t>例：　</t>
        </r>
        <r>
          <rPr>
            <b/>
            <sz val="9"/>
            <color indexed="10"/>
            <rFont val="ＭＳ Ｐゴシック"/>
            <family val="3"/>
          </rPr>
          <t>２０００/４/１８</t>
        </r>
        <r>
          <rPr>
            <sz val="9"/>
            <rFont val="ＭＳ Ｐゴシック"/>
            <family val="3"/>
          </rPr>
          <t xml:space="preserve">　のように入力して下さい。
</t>
        </r>
      </text>
    </comment>
    <comment ref="O39"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39"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40"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40"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 ref="O41" authorId="0">
      <text>
        <r>
          <rPr>
            <sz val="9"/>
            <rFont val="ＭＳ Ｐゴシック"/>
            <family val="3"/>
          </rPr>
          <t xml:space="preserve">*「種目番号シート」を参照し、出場する種目の番号を入力してください。
*番号を入力すると、種目名が表示されるので確認してください。
</t>
        </r>
      </text>
    </comment>
    <comment ref="S41" authorId="0">
      <text>
        <r>
          <rPr>
            <sz val="9"/>
            <rFont val="ＭＳ Ｐゴシック"/>
            <family val="3"/>
          </rPr>
          <t>例：　</t>
        </r>
        <r>
          <rPr>
            <b/>
            <sz val="9"/>
            <color indexed="10"/>
            <rFont val="ＭＳ Ｐゴシック"/>
            <family val="3"/>
          </rPr>
          <t>「１：３０．０２」</t>
        </r>
        <r>
          <rPr>
            <sz val="9"/>
            <rFont val="ＭＳ Ｐゴシック"/>
            <family val="3"/>
          </rPr>
          <t xml:space="preserve">　のように入力して下さい。
</t>
        </r>
      </text>
    </comment>
  </commentList>
</comments>
</file>

<file path=xl/sharedStrings.xml><?xml version="1.0" encoding="utf-8"?>
<sst xmlns="http://schemas.openxmlformats.org/spreadsheetml/2006/main" count="174" uniqueCount="88">
  <si>
    <t>　フ リ ガ ナ</t>
  </si>
  <si>
    <t>　団　体　名</t>
  </si>
  <si>
    <t xml:space="preserve"> 申込責任者名</t>
  </si>
  <si>
    <t>　申込責任者住所</t>
  </si>
  <si>
    <t xml:space="preserve"> TEL</t>
  </si>
  <si>
    <t xml:space="preserve"> FAX</t>
  </si>
  <si>
    <t>氏名（漢字）</t>
  </si>
  <si>
    <t>フリガナ</t>
  </si>
  <si>
    <t>生年月日</t>
  </si>
  <si>
    <t>区分</t>
  </si>
  <si>
    <t>種目NO</t>
  </si>
  <si>
    <t>種目</t>
  </si>
  <si>
    <t>エントリータイム</t>
  </si>
  <si>
    <t>*　種目番号は種目番号シートに記載されているものを使用してください。</t>
  </si>
  <si>
    <t>*　種目名の横にエントリータイムを入力してください。</t>
  </si>
  <si>
    <t>１００ｍ個人メドレー</t>
  </si>
  <si>
    <t>５０ｍ背泳ぎ</t>
  </si>
  <si>
    <t>５０ｍ平泳ぎ</t>
  </si>
  <si>
    <t>５０ｍ自由形</t>
  </si>
  <si>
    <t>２００ｍ背泳ぎ</t>
  </si>
  <si>
    <t>２００ｍ平泳ぎ</t>
  </si>
  <si>
    <t>２００ｍ自由形</t>
  </si>
  <si>
    <t>２００ｍ個人メドレー</t>
  </si>
  <si>
    <t>１００ｍ背泳ぎ</t>
  </si>
  <si>
    <t>１００ｍ平泳ぎ</t>
  </si>
  <si>
    <t>１００ｍ自由形</t>
  </si>
  <si>
    <t>≪年齢区分≫</t>
  </si>
  <si>
    <t>*　出場する種目の番号を入力してください。番号を入力すると、種目名が自動表示されるので確認してください。</t>
  </si>
  <si>
    <t>大会日</t>
  </si>
  <si>
    <t>*　生年月日を入力すると大会当日の満年齢と区分が自動表示されます。</t>
  </si>
  <si>
    <t>満年齢</t>
  </si>
  <si>
    <t>西暦/月/日</t>
  </si>
  <si>
    <t>２５ｍ板キック</t>
  </si>
  <si>
    <t>２５ｍ背泳ぎ</t>
  </si>
  <si>
    <t>２５ｍ平泳ぎ</t>
  </si>
  <si>
    <t>２５ｍ自由形</t>
  </si>
  <si>
    <t>未就学</t>
  </si>
  <si>
    <t>小学1年</t>
  </si>
  <si>
    <t>小学2年</t>
  </si>
  <si>
    <t>小学3年</t>
  </si>
  <si>
    <t>小学4年</t>
  </si>
  <si>
    <t>小学5年</t>
  </si>
  <si>
    <t>小学6年</t>
  </si>
  <si>
    <t>中学1年</t>
  </si>
  <si>
    <t>中学2年</t>
  </si>
  <si>
    <t>中学3年</t>
  </si>
  <si>
    <t>高校1年</t>
  </si>
  <si>
    <t>高校2年</t>
  </si>
  <si>
    <t>高校3年</t>
  </si>
  <si>
    <t>大学生</t>
  </si>
  <si>
    <t>一般</t>
  </si>
  <si>
    <t>4月2日現在の年齢</t>
  </si>
  <si>
    <t>学年</t>
  </si>
  <si>
    <t>令和　　　年　　　月　　　日</t>
  </si>
  <si>
    <t>【 女子 】</t>
  </si>
  <si>
    <t>記入</t>
  </si>
  <si>
    <t>第５０回　春の水泳記録会　団体申込一覧表</t>
  </si>
  <si>
    <t>A</t>
  </si>
  <si>
    <t>８歳以下</t>
  </si>
  <si>
    <t>B</t>
  </si>
  <si>
    <t>９～１０歳</t>
  </si>
  <si>
    <t>C</t>
  </si>
  <si>
    <t>１１～１２歳</t>
  </si>
  <si>
    <t>D</t>
  </si>
  <si>
    <t>１３～１４歳</t>
  </si>
  <si>
    <t>E</t>
  </si>
  <si>
    <t>１５～１７歳</t>
  </si>
  <si>
    <t>F</t>
  </si>
  <si>
    <t>１８～２９歳</t>
  </si>
  <si>
    <t>G</t>
  </si>
  <si>
    <t>３０～３９歳</t>
  </si>
  <si>
    <t>H</t>
  </si>
  <si>
    <t>４０～４９歳</t>
  </si>
  <si>
    <t>I</t>
  </si>
  <si>
    <t>５０～５９歳</t>
  </si>
  <si>
    <t>J</t>
  </si>
  <si>
    <t>６０～６９歳</t>
  </si>
  <si>
    <t>K</t>
  </si>
  <si>
    <t>７０歳以上</t>
  </si>
  <si>
    <t>８００ｍ自由形</t>
  </si>
  <si>
    <t>１００ｍバタフライ</t>
  </si>
  <si>
    <t>２５ｍバタフライ</t>
  </si>
  <si>
    <t>４００ｍ個人メドレー</t>
  </si>
  <si>
    <t>４００ｍ自由形</t>
  </si>
  <si>
    <t>２００ｍバタフライ</t>
  </si>
  <si>
    <t>５０ｍバタフライ</t>
  </si>
  <si>
    <t>【男子】</t>
  </si>
  <si>
    <t>*　男女別に記入してください。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</si>
</sst>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yyyy/m/d;@"/>
    <numFmt numFmtId="178" formatCode="mm:ss.00"/>
    <numFmt numFmtId="179" formatCode="m:ss.00"/>
    <numFmt numFmtId="180" formatCode="[$]ggge&quot;年&quot;m&quot;月&quot;d&quot;日&quot;;@"/>
    <numFmt numFmtId="181" formatCode="[$-411]gge&quot;年&quot;m&quot;月&quot;d&quot;日&quot;;@"/>
    <numFmt numFmtId="182" formatCode="[$]gge&quot;年&quot;m&quot;月&quot;d&quot;日&quot;;@"/>
  </numFmts>
  <fonts count="47">
    <font>
      <sz val="11"/>
      <color theme="1"/>
      <name val="Calibri"/>
      <family val="3"/>
    </font>
    <font>
      <sz val="11"/>
      <color indexed="8"/>
      <name val="ＭＳ Ｐゴシック"/>
      <family val="3"/>
    </font>
    <font>
      <sz val="6"/>
      <name val="ＭＳ Ｐゴシック"/>
      <family val="3"/>
    </font>
    <font>
      <sz val="9"/>
      <name val="ＭＳ Ｐゴシック"/>
      <family val="3"/>
    </font>
    <font>
      <b/>
      <sz val="9"/>
      <color indexed="10"/>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name val="ＭＳ Ｐゴシック"/>
      <family val="3"/>
    </font>
    <font>
      <sz val="20"/>
      <color indexed="8"/>
      <name val="ＭＳ Ｐゴシック"/>
      <family val="3"/>
    </font>
    <font>
      <sz val="1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1"/>
      <name val="Calibri"/>
      <family val="3"/>
    </font>
    <font>
      <sz val="20"/>
      <color theme="1"/>
      <name val="Calibri"/>
      <family val="3"/>
    </font>
    <font>
      <sz val="16"/>
      <color theme="1"/>
      <name val="Calibri"/>
      <family val="3"/>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rgb="FF99FFCC"/>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color indexed="63"/>
      </right>
      <top>
        <color indexed="63"/>
      </top>
      <bottom style="thin">
        <color theme="0"/>
      </bottom>
    </border>
    <border>
      <left>
        <color indexed="63"/>
      </left>
      <right style="thin">
        <color theme="0"/>
      </right>
      <top>
        <color indexed="63"/>
      </top>
      <bottom style="thin">
        <color theme="0"/>
      </bottom>
    </border>
    <border>
      <left>
        <color indexed="63"/>
      </left>
      <right style="thin"/>
      <top style="thin"/>
      <bottom style="thin"/>
    </border>
    <border>
      <left style="medium"/>
      <right>
        <color indexed="63"/>
      </right>
      <top style="medium"/>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85">
    <xf numFmtId="0" fontId="0" fillId="0" borderId="0" xfId="0" applyFont="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37" fillId="0" borderId="0" xfId="0" applyFont="1" applyBorder="1" applyAlignment="1">
      <alignment horizontal="center" vertical="center"/>
    </xf>
    <xf numFmtId="0" fontId="0" fillId="0" borderId="0" xfId="0" applyBorder="1" applyAlignment="1">
      <alignment vertical="center"/>
    </xf>
    <xf numFmtId="0" fontId="0" fillId="33" borderId="0" xfId="0" applyFill="1" applyBorder="1" applyAlignment="1">
      <alignment horizontal="center" vertical="center"/>
    </xf>
    <xf numFmtId="14" fontId="0" fillId="0" borderId="10" xfId="0" applyNumberFormat="1" applyBorder="1" applyAlignment="1">
      <alignment horizontal="center" vertical="center"/>
    </xf>
    <xf numFmtId="0" fontId="0" fillId="0" borderId="0" xfId="0"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0" xfId="0"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42" fillId="0" borderId="14" xfId="0" applyFont="1" applyBorder="1" applyAlignment="1" applyProtection="1">
      <alignment vertical="center"/>
      <protection locked="0"/>
    </xf>
    <xf numFmtId="0" fontId="42" fillId="0" borderId="0" xfId="0" applyFont="1"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42" fillId="0" borderId="16" xfId="0" applyFont="1" applyBorder="1" applyAlignment="1" applyProtection="1">
      <alignment vertical="center"/>
      <protection locked="0"/>
    </xf>
    <xf numFmtId="0" fontId="0" fillId="0" borderId="18" xfId="0" applyBorder="1" applyAlignment="1">
      <alignment vertical="center"/>
    </xf>
    <xf numFmtId="0" fontId="0" fillId="0" borderId="19" xfId="0" applyBorder="1" applyAlignment="1">
      <alignment vertical="center"/>
    </xf>
    <xf numFmtId="0" fontId="43" fillId="0" borderId="10" xfId="0" applyFont="1" applyBorder="1" applyAlignment="1">
      <alignment vertical="center"/>
    </xf>
    <xf numFmtId="0" fontId="5" fillId="0" borderId="10" xfId="0" applyFont="1" applyBorder="1" applyAlignment="1" applyProtection="1">
      <alignment vertical="center"/>
      <protection/>
    </xf>
    <xf numFmtId="0" fontId="26" fillId="0" borderId="0" xfId="0" applyFont="1" applyAlignment="1">
      <alignment vertical="center"/>
    </xf>
    <xf numFmtId="0" fontId="0" fillId="0" borderId="10" xfId="0" applyBorder="1" applyAlignment="1" applyProtection="1">
      <alignment horizontal="center" vertical="center"/>
      <protection locked="0"/>
    </xf>
    <xf numFmtId="0" fontId="0" fillId="0" borderId="10" xfId="0" applyBorder="1" applyAlignment="1">
      <alignment horizontal="center" vertical="center"/>
    </xf>
    <xf numFmtId="0" fontId="0" fillId="0" borderId="0" xfId="0" applyFont="1" applyAlignment="1">
      <alignment horizontal="left" vertical="center"/>
    </xf>
    <xf numFmtId="0" fontId="0" fillId="0" borderId="10" xfId="0" applyBorder="1" applyAlignment="1" applyProtection="1">
      <alignment vertical="center"/>
      <protection/>
    </xf>
    <xf numFmtId="0" fontId="0" fillId="0" borderId="10" xfId="0" applyFill="1" applyBorder="1" applyAlignment="1">
      <alignment vertical="center"/>
    </xf>
    <xf numFmtId="0" fontId="0" fillId="34" borderId="10" xfId="0" applyFill="1" applyBorder="1" applyAlignment="1" applyProtection="1">
      <alignment vertical="center"/>
      <protection/>
    </xf>
    <xf numFmtId="0" fontId="0" fillId="0" borderId="10" xfId="0" applyFill="1" applyBorder="1" applyAlignment="1" applyProtection="1">
      <alignment vertical="center"/>
      <protection/>
    </xf>
    <xf numFmtId="0" fontId="0" fillId="0" borderId="10" xfId="0" applyBorder="1" applyAlignment="1">
      <alignmen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10" xfId="0" applyBorder="1" applyAlignment="1">
      <alignment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left" vertical="center"/>
    </xf>
    <xf numFmtId="0" fontId="37" fillId="0" borderId="0" xfId="0" applyFont="1" applyBorder="1" applyAlignment="1">
      <alignment horizontal="center" vertical="center"/>
    </xf>
    <xf numFmtId="0" fontId="0" fillId="0" borderId="0" xfId="0" applyBorder="1" applyAlignment="1">
      <alignment vertical="center"/>
    </xf>
    <xf numFmtId="0" fontId="0" fillId="0" borderId="0" xfId="0" applyFont="1" applyAlignment="1">
      <alignment horizontal="left" vertical="center"/>
    </xf>
    <xf numFmtId="0" fontId="0" fillId="33" borderId="0" xfId="0" applyFill="1" applyBorder="1" applyAlignment="1">
      <alignment horizontal="center" vertical="center"/>
    </xf>
    <xf numFmtId="14" fontId="0" fillId="0" borderId="10" xfId="0" applyNumberFormat="1" applyBorder="1" applyAlignment="1">
      <alignment horizontal="center" vertical="center"/>
    </xf>
    <xf numFmtId="0" fontId="0" fillId="0" borderId="0" xfId="0" applyAlignment="1" applyProtection="1">
      <alignment vertical="center"/>
      <protection locked="0"/>
    </xf>
    <xf numFmtId="0" fontId="0" fillId="0" borderId="11" xfId="0" applyBorder="1" applyAlignment="1" applyProtection="1">
      <alignment vertical="center"/>
      <protection locked="0"/>
    </xf>
    <xf numFmtId="0" fontId="0" fillId="0" borderId="12" xfId="0" applyBorder="1" applyAlignment="1" applyProtection="1">
      <alignment vertical="center"/>
      <protection locked="0"/>
    </xf>
    <xf numFmtId="0" fontId="0" fillId="0" borderId="0" xfId="0"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42" fillId="0" borderId="14" xfId="0" applyFont="1" applyBorder="1" applyAlignment="1" applyProtection="1">
      <alignment vertical="center"/>
      <protection locked="0"/>
    </xf>
    <xf numFmtId="0" fontId="42" fillId="0" borderId="0" xfId="0" applyFont="1"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42" fillId="0" borderId="16" xfId="0" applyFont="1" applyBorder="1" applyAlignment="1" applyProtection="1">
      <alignment vertical="center"/>
      <protection locked="0"/>
    </xf>
    <xf numFmtId="0" fontId="0" fillId="0" borderId="20" xfId="0" applyBorder="1" applyAlignment="1">
      <alignment horizontal="left" vertical="center"/>
    </xf>
    <xf numFmtId="0" fontId="0" fillId="0" borderId="10" xfId="0" applyFill="1" applyBorder="1" applyAlignment="1">
      <alignment horizontal="left" vertical="center"/>
    </xf>
    <xf numFmtId="0" fontId="0" fillId="0" borderId="10" xfId="0" applyBorder="1" applyAlignment="1" applyProtection="1">
      <alignment horizontal="center" vertical="center"/>
      <protection locked="0"/>
    </xf>
    <xf numFmtId="0" fontId="44" fillId="0" borderId="0" xfId="0" applyFont="1" applyAlignment="1">
      <alignment horizontal="center" vertical="center"/>
    </xf>
    <xf numFmtId="0" fontId="45" fillId="0" borderId="0" xfId="0" applyFont="1" applyAlignment="1">
      <alignment horizontal="center" vertical="center"/>
    </xf>
    <xf numFmtId="0" fontId="0" fillId="0" borderId="0" xfId="0" applyAlignment="1" applyProtection="1">
      <alignment horizontal="center" vertical="center"/>
      <protection locked="0"/>
    </xf>
    <xf numFmtId="0" fontId="42" fillId="0" borderId="21" xfId="0" applyFont="1" applyBorder="1" applyAlignment="1" applyProtection="1">
      <alignment horizontal="left" vertical="center"/>
      <protection locked="0"/>
    </xf>
    <xf numFmtId="0" fontId="42" fillId="0" borderId="11" xfId="0" applyFont="1" applyBorder="1" applyAlignment="1" applyProtection="1">
      <alignment horizontal="left" vertical="center"/>
      <protection locked="0"/>
    </xf>
    <xf numFmtId="0" fontId="42" fillId="0" borderId="14" xfId="0" applyFont="1" applyBorder="1" applyAlignment="1" applyProtection="1">
      <alignment horizontal="left" vertical="center"/>
      <protection locked="0"/>
    </xf>
    <xf numFmtId="0" fontId="42" fillId="0" borderId="0" xfId="0" applyFont="1" applyBorder="1" applyAlignment="1" applyProtection="1">
      <alignment horizontal="left" vertical="center"/>
      <protection locked="0"/>
    </xf>
    <xf numFmtId="0" fontId="37" fillId="0" borderId="22" xfId="0" applyFont="1"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35" borderId="23" xfId="0" applyFill="1" applyBorder="1" applyAlignment="1">
      <alignment horizontal="center" vertical="center" wrapText="1"/>
    </xf>
    <xf numFmtId="0" fontId="0" fillId="35" borderId="24" xfId="0" applyFill="1" applyBorder="1" applyAlignment="1">
      <alignment horizontal="center" vertical="center" wrapText="1"/>
    </xf>
    <xf numFmtId="0" fontId="0" fillId="34" borderId="10" xfId="0" applyFill="1" applyBorder="1" applyAlignment="1">
      <alignment horizontal="center" vertical="center"/>
    </xf>
    <xf numFmtId="0" fontId="0" fillId="0" borderId="10" xfId="0" applyFill="1" applyBorder="1" applyAlignment="1">
      <alignment horizontal="center" vertical="center"/>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14" fontId="0" fillId="0" borderId="25" xfId="0" applyNumberFormat="1" applyBorder="1" applyAlignment="1" applyProtection="1">
      <alignment horizontal="center" vertical="center"/>
      <protection locked="0"/>
    </xf>
    <xf numFmtId="14" fontId="0" fillId="0" borderId="20" xfId="0" applyNumberFormat="1" applyBorder="1" applyAlignment="1" applyProtection="1">
      <alignment horizontal="center" vertical="center"/>
      <protection locked="0"/>
    </xf>
    <xf numFmtId="179" fontId="0" fillId="0" borderId="10" xfId="0" applyNumberFormat="1" applyBorder="1" applyAlignment="1" applyProtection="1">
      <alignment horizontal="center" vertical="center"/>
      <protection locked="0"/>
    </xf>
    <xf numFmtId="0" fontId="0" fillId="0" borderId="0" xfId="0" applyFont="1" applyAlignment="1">
      <alignment vertical="center"/>
    </xf>
    <xf numFmtId="0" fontId="0"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A45"/>
  <sheetViews>
    <sheetView tabSelected="1" zoomScale="75" zoomScaleNormal="75" workbookViewId="0" topLeftCell="A1">
      <selection activeCell="H45" sqref="H45"/>
    </sheetView>
  </sheetViews>
  <sheetFormatPr defaultColWidth="8.8515625" defaultRowHeight="15"/>
  <cols>
    <col min="1" max="1" width="14.57421875" style="35" customWidth="1"/>
    <col min="2" max="2" width="5.57421875" style="35" customWidth="1"/>
    <col min="3" max="11" width="8.8515625" style="35" customWidth="1"/>
    <col min="12" max="13" width="0" style="35" hidden="1" customWidth="1"/>
    <col min="14" max="21" width="8.8515625" style="35" customWidth="1"/>
    <col min="22" max="22" width="5.57421875" style="35" customWidth="1"/>
    <col min="23" max="23" width="5.57421875" style="36" customWidth="1"/>
    <col min="24" max="24" width="27.140625" style="35" customWidth="1"/>
    <col min="25" max="25" width="8.8515625" style="35" customWidth="1"/>
    <col min="26" max="27" width="0" style="35" hidden="1" customWidth="1"/>
    <col min="28" max="16384" width="8.8515625" style="35" customWidth="1"/>
  </cols>
  <sheetData>
    <row r="1" spans="3:19" ht="13.5">
      <c r="C1" s="61" t="s">
        <v>56</v>
      </c>
      <c r="D1" s="61"/>
      <c r="E1" s="61"/>
      <c r="F1" s="61"/>
      <c r="G1" s="61"/>
      <c r="H1" s="61"/>
      <c r="I1" s="61"/>
      <c r="J1" s="61"/>
      <c r="K1" s="61"/>
      <c r="L1" s="61"/>
      <c r="M1" s="61"/>
      <c r="N1" s="61"/>
      <c r="O1" s="61"/>
      <c r="P1" s="61"/>
      <c r="Q1" s="61"/>
      <c r="R1" s="61"/>
      <c r="S1" s="61"/>
    </row>
    <row r="2" spans="3:19" ht="13.5">
      <c r="C2" s="61"/>
      <c r="D2" s="61"/>
      <c r="E2" s="61"/>
      <c r="F2" s="61"/>
      <c r="G2" s="61"/>
      <c r="H2" s="61"/>
      <c r="I2" s="61"/>
      <c r="J2" s="61"/>
      <c r="K2" s="61"/>
      <c r="L2" s="61"/>
      <c r="M2" s="61"/>
      <c r="N2" s="61"/>
      <c r="O2" s="61"/>
      <c r="P2" s="61"/>
      <c r="Q2" s="61"/>
      <c r="R2" s="61"/>
      <c r="S2" s="61"/>
    </row>
    <row r="3" spans="3:5" ht="19.5" customHeight="1">
      <c r="C3" s="62" t="s">
        <v>86</v>
      </c>
      <c r="D3" s="62"/>
      <c r="E3" s="62"/>
    </row>
    <row r="4" spans="2:21" ht="19.5" customHeight="1" thickBot="1">
      <c r="B4" s="46"/>
      <c r="C4" s="63" t="s">
        <v>53</v>
      </c>
      <c r="D4" s="63"/>
      <c r="E4" s="63"/>
      <c r="F4" s="46" t="s">
        <v>55</v>
      </c>
      <c r="G4" s="46"/>
      <c r="H4" s="46"/>
      <c r="I4" s="46"/>
      <c r="J4" s="46"/>
      <c r="K4" s="46"/>
      <c r="L4" s="46"/>
      <c r="M4" s="46"/>
      <c r="N4" s="46"/>
      <c r="O4" s="46"/>
      <c r="P4" s="46"/>
      <c r="Q4" s="46"/>
      <c r="R4" s="46"/>
      <c r="S4" s="46"/>
      <c r="T4" s="46"/>
      <c r="U4" s="46"/>
    </row>
    <row r="5" spans="2:24" ht="19.5" customHeight="1">
      <c r="B5" s="64" t="s">
        <v>0</v>
      </c>
      <c r="C5" s="65"/>
      <c r="D5" s="47"/>
      <c r="E5" s="47"/>
      <c r="F5" s="48"/>
      <c r="G5" s="64" t="s">
        <v>2</v>
      </c>
      <c r="H5" s="65"/>
      <c r="I5" s="65"/>
      <c r="J5" s="47"/>
      <c r="K5" s="47"/>
      <c r="L5" s="47"/>
      <c r="M5" s="47"/>
      <c r="N5" s="48"/>
      <c r="O5" s="64" t="s">
        <v>3</v>
      </c>
      <c r="P5" s="65"/>
      <c r="Q5" s="65"/>
      <c r="R5" s="47"/>
      <c r="S5" s="47"/>
      <c r="T5" s="47"/>
      <c r="U5" s="48"/>
      <c r="X5" s="23">
        <v>2016</v>
      </c>
    </row>
    <row r="6" spans="2:24" ht="19.5" customHeight="1">
      <c r="B6" s="66" t="s">
        <v>1</v>
      </c>
      <c r="C6" s="67"/>
      <c r="D6" s="49"/>
      <c r="E6" s="49"/>
      <c r="F6" s="50"/>
      <c r="G6" s="51"/>
      <c r="H6" s="49"/>
      <c r="I6" s="49"/>
      <c r="J6" s="49"/>
      <c r="K6" s="49"/>
      <c r="L6" s="49"/>
      <c r="M6" s="49"/>
      <c r="N6" s="50"/>
      <c r="O6" s="49"/>
      <c r="P6" s="49"/>
      <c r="Q6" s="49"/>
      <c r="R6" s="49"/>
      <c r="S6" s="49"/>
      <c r="T6" s="49"/>
      <c r="U6" s="50"/>
      <c r="X6" s="39" t="s">
        <v>28</v>
      </c>
    </row>
    <row r="7" spans="2:24" ht="19.5" customHeight="1">
      <c r="B7" s="51"/>
      <c r="C7" s="49"/>
      <c r="D7" s="49"/>
      <c r="E7" s="49"/>
      <c r="F7" s="50"/>
      <c r="G7" s="52"/>
      <c r="H7" s="49"/>
      <c r="I7" s="49"/>
      <c r="J7" s="49"/>
      <c r="K7" s="49"/>
      <c r="L7" s="49"/>
      <c r="M7" s="49"/>
      <c r="N7" s="50"/>
      <c r="O7" s="53" t="s">
        <v>4</v>
      </c>
      <c r="P7" s="49"/>
      <c r="Q7" s="49"/>
      <c r="R7" s="49"/>
      <c r="S7" s="49"/>
      <c r="T7" s="49"/>
      <c r="U7" s="50"/>
      <c r="X7" s="45">
        <v>45326</v>
      </c>
    </row>
    <row r="8" spans="2:21" ht="19.5" customHeight="1" thickBot="1">
      <c r="B8" s="54"/>
      <c r="C8" s="55"/>
      <c r="D8" s="55"/>
      <c r="E8" s="55"/>
      <c r="F8" s="56"/>
      <c r="G8" s="54"/>
      <c r="H8" s="55"/>
      <c r="I8" s="55"/>
      <c r="J8" s="55"/>
      <c r="K8" s="55"/>
      <c r="L8" s="55"/>
      <c r="M8" s="55"/>
      <c r="N8" s="56"/>
      <c r="O8" s="57" t="s">
        <v>5</v>
      </c>
      <c r="P8" s="55"/>
      <c r="Q8" s="55"/>
      <c r="R8" s="55"/>
      <c r="S8" s="55"/>
      <c r="T8" s="55"/>
      <c r="U8" s="56"/>
    </row>
    <row r="9" spans="23:27" ht="19.5" customHeight="1">
      <c r="W9" s="68" t="s">
        <v>26</v>
      </c>
      <c r="X9" s="68"/>
      <c r="Z9" s="21">
        <v>0</v>
      </c>
      <c r="AA9" s="21" t="s">
        <v>36</v>
      </c>
    </row>
    <row r="10" spans="2:27" ht="19.5" customHeight="1">
      <c r="B10" s="69"/>
      <c r="C10" s="70" t="s">
        <v>6</v>
      </c>
      <c r="D10" s="70"/>
      <c r="E10" s="70"/>
      <c r="F10" s="70" t="s">
        <v>7</v>
      </c>
      <c r="G10" s="70"/>
      <c r="H10" s="70"/>
      <c r="I10" s="70" t="s">
        <v>8</v>
      </c>
      <c r="J10" s="70"/>
      <c r="K10" s="71" t="s">
        <v>30</v>
      </c>
      <c r="L10" s="73" t="s">
        <v>51</v>
      </c>
      <c r="M10" s="75" t="s">
        <v>52</v>
      </c>
      <c r="N10" s="76" t="s">
        <v>9</v>
      </c>
      <c r="O10" s="70" t="s">
        <v>10</v>
      </c>
      <c r="P10" s="75" t="s">
        <v>11</v>
      </c>
      <c r="Q10" s="75"/>
      <c r="R10" s="75"/>
      <c r="S10" s="70" t="s">
        <v>12</v>
      </c>
      <c r="T10" s="70"/>
      <c r="U10" s="70"/>
      <c r="W10" s="39" t="s">
        <v>57</v>
      </c>
      <c r="X10" s="37" t="s">
        <v>58</v>
      </c>
      <c r="Y10" s="41"/>
      <c r="Z10" s="22">
        <v>6</v>
      </c>
      <c r="AA10" s="22" t="s">
        <v>37</v>
      </c>
    </row>
    <row r="11" spans="2:27" ht="19.5" customHeight="1">
      <c r="B11" s="69"/>
      <c r="C11" s="70"/>
      <c r="D11" s="70"/>
      <c r="E11" s="70"/>
      <c r="F11" s="70"/>
      <c r="G11" s="70"/>
      <c r="H11" s="70"/>
      <c r="I11" s="70" t="s">
        <v>31</v>
      </c>
      <c r="J11" s="70"/>
      <c r="K11" s="72"/>
      <c r="L11" s="74"/>
      <c r="M11" s="75"/>
      <c r="N11" s="76"/>
      <c r="O11" s="70"/>
      <c r="P11" s="75"/>
      <c r="Q11" s="75"/>
      <c r="R11" s="75"/>
      <c r="S11" s="70"/>
      <c r="T11" s="70"/>
      <c r="U11" s="70"/>
      <c r="W11" s="39" t="s">
        <v>59</v>
      </c>
      <c r="X11" s="37" t="s">
        <v>60</v>
      </c>
      <c r="Y11" s="42"/>
      <c r="Z11" s="21">
        <v>7</v>
      </c>
      <c r="AA11" s="21" t="s">
        <v>38</v>
      </c>
    </row>
    <row r="12" spans="2:27" ht="19.5" customHeight="1">
      <c r="B12" s="69"/>
      <c r="C12" s="77"/>
      <c r="D12" s="78"/>
      <c r="E12" s="79"/>
      <c r="F12" s="77"/>
      <c r="G12" s="78"/>
      <c r="H12" s="79"/>
      <c r="I12" s="80"/>
      <c r="J12" s="81"/>
      <c r="K12" s="27">
        <f>IF(I12=0,"",DATEDIF(I12,$X$7,"Y"))</f>
      </c>
      <c r="L12" s="29" t="str">
        <f>IF(I12=0," ",DATEDIF(I12,DATE(2016,4,2),"y"))</f>
        <v> </v>
      </c>
      <c r="M12" s="29" t="e">
        <f>IF(L12=0," ",VLOOKUP(L12,$Z$9:$AA$23,2))</f>
        <v>#N/A</v>
      </c>
      <c r="N12" s="30"/>
      <c r="O12" s="60"/>
      <c r="P12" s="75">
        <f>IF(O12=0,"",VLOOKUP(O12,$W$22:$X$43,2,FALSE))</f>
      </c>
      <c r="Q12" s="75"/>
      <c r="R12" s="75"/>
      <c r="S12" s="82"/>
      <c r="T12" s="82"/>
      <c r="U12" s="82"/>
      <c r="W12" s="39" t="s">
        <v>61</v>
      </c>
      <c r="X12" s="37" t="s">
        <v>62</v>
      </c>
      <c r="Z12" s="21">
        <v>8</v>
      </c>
      <c r="AA12" s="21" t="s">
        <v>39</v>
      </c>
    </row>
    <row r="13" spans="2:27" ht="19.5" customHeight="1">
      <c r="B13" s="69"/>
      <c r="C13" s="77"/>
      <c r="D13" s="78"/>
      <c r="E13" s="79"/>
      <c r="F13" s="77"/>
      <c r="G13" s="78"/>
      <c r="H13" s="79"/>
      <c r="I13" s="80"/>
      <c r="J13" s="81"/>
      <c r="K13" s="27"/>
      <c r="L13" s="29"/>
      <c r="M13" s="29"/>
      <c r="N13" s="30"/>
      <c r="O13" s="60"/>
      <c r="P13" s="75">
        <f aca="true" t="shared" si="0" ref="P13:P41">IF(O13=0,"",VLOOKUP(O13,$W$22:$X$43,2,FALSE))</f>
      </c>
      <c r="Q13" s="75"/>
      <c r="R13" s="75"/>
      <c r="S13" s="82"/>
      <c r="T13" s="82"/>
      <c r="U13" s="82"/>
      <c r="W13" s="39" t="s">
        <v>63</v>
      </c>
      <c r="X13" s="37" t="s">
        <v>64</v>
      </c>
      <c r="Z13" s="22">
        <v>9</v>
      </c>
      <c r="AA13" s="21" t="s">
        <v>40</v>
      </c>
    </row>
    <row r="14" spans="2:27" ht="19.5" customHeight="1">
      <c r="B14" s="69"/>
      <c r="C14" s="77"/>
      <c r="D14" s="78"/>
      <c r="E14" s="79"/>
      <c r="F14" s="77"/>
      <c r="G14" s="78"/>
      <c r="H14" s="79"/>
      <c r="I14" s="80"/>
      <c r="J14" s="81"/>
      <c r="K14" s="27"/>
      <c r="L14" s="29"/>
      <c r="M14" s="29"/>
      <c r="N14" s="30"/>
      <c r="O14" s="60"/>
      <c r="P14" s="75">
        <f t="shared" si="0"/>
      </c>
      <c r="Q14" s="75"/>
      <c r="R14" s="75"/>
      <c r="S14" s="82"/>
      <c r="T14" s="82"/>
      <c r="U14" s="82"/>
      <c r="W14" s="39" t="s">
        <v>65</v>
      </c>
      <c r="X14" s="37" t="s">
        <v>66</v>
      </c>
      <c r="Z14" s="21">
        <v>10</v>
      </c>
      <c r="AA14" s="21" t="s">
        <v>41</v>
      </c>
    </row>
    <row r="15" spans="2:27" ht="19.5" customHeight="1">
      <c r="B15" s="69"/>
      <c r="C15" s="77"/>
      <c r="D15" s="78"/>
      <c r="E15" s="79"/>
      <c r="F15" s="77"/>
      <c r="G15" s="78"/>
      <c r="H15" s="79"/>
      <c r="I15" s="80"/>
      <c r="J15" s="81"/>
      <c r="K15" s="27">
        <f>IF(I15=0,"",DATEDIF(I15,$X$7,"Y"))</f>
      </c>
      <c r="L15" s="29" t="str">
        <f>IF(I15=0," ",DATEDIF(I15,DATE(2016,4,2),"y"))</f>
        <v> </v>
      </c>
      <c r="M15" s="29" t="e">
        <f>IF(L15=0," ",VLOOKUP(L15,$Z$9:$AA$23,2))</f>
        <v>#N/A</v>
      </c>
      <c r="N15" s="28"/>
      <c r="O15" s="60"/>
      <c r="P15" s="75">
        <f t="shared" si="0"/>
      </c>
      <c r="Q15" s="75"/>
      <c r="R15" s="75"/>
      <c r="S15" s="82"/>
      <c r="T15" s="82"/>
      <c r="U15" s="82"/>
      <c r="W15" s="39" t="s">
        <v>67</v>
      </c>
      <c r="X15" s="37" t="s">
        <v>68</v>
      </c>
      <c r="Z15" s="21">
        <v>11</v>
      </c>
      <c r="AA15" s="21" t="s">
        <v>42</v>
      </c>
    </row>
    <row r="16" spans="2:27" ht="19.5" customHeight="1">
      <c r="B16" s="69"/>
      <c r="C16" s="77"/>
      <c r="D16" s="78"/>
      <c r="E16" s="79"/>
      <c r="F16" s="77"/>
      <c r="G16" s="78"/>
      <c r="H16" s="79"/>
      <c r="I16" s="80"/>
      <c r="J16" s="81"/>
      <c r="K16" s="27"/>
      <c r="L16" s="29"/>
      <c r="M16" s="29"/>
      <c r="N16" s="28"/>
      <c r="O16" s="60"/>
      <c r="P16" s="75">
        <f t="shared" si="0"/>
      </c>
      <c r="Q16" s="75"/>
      <c r="R16" s="75"/>
      <c r="S16" s="82"/>
      <c r="T16" s="82"/>
      <c r="U16" s="82"/>
      <c r="W16" s="39" t="s">
        <v>69</v>
      </c>
      <c r="X16" s="37" t="s">
        <v>70</v>
      </c>
      <c r="Z16" s="22">
        <v>12</v>
      </c>
      <c r="AA16" s="21" t="s">
        <v>43</v>
      </c>
    </row>
    <row r="17" spans="2:27" ht="19.5" customHeight="1">
      <c r="B17" s="69"/>
      <c r="C17" s="77"/>
      <c r="D17" s="78"/>
      <c r="E17" s="79"/>
      <c r="F17" s="77"/>
      <c r="G17" s="78"/>
      <c r="H17" s="79"/>
      <c r="I17" s="80"/>
      <c r="J17" s="81"/>
      <c r="K17" s="27"/>
      <c r="L17" s="29"/>
      <c r="M17" s="29"/>
      <c r="N17" s="28"/>
      <c r="O17" s="60"/>
      <c r="P17" s="75">
        <f t="shared" si="0"/>
      </c>
      <c r="Q17" s="75"/>
      <c r="R17" s="75"/>
      <c r="S17" s="82"/>
      <c r="T17" s="82"/>
      <c r="U17" s="82"/>
      <c r="W17" s="39" t="s">
        <v>71</v>
      </c>
      <c r="X17" s="37" t="s">
        <v>72</v>
      </c>
      <c r="Z17" s="21">
        <v>13</v>
      </c>
      <c r="AA17" s="21" t="s">
        <v>44</v>
      </c>
    </row>
    <row r="18" spans="2:27" ht="19.5" customHeight="1">
      <c r="B18" s="69"/>
      <c r="C18" s="77"/>
      <c r="D18" s="78"/>
      <c r="E18" s="79"/>
      <c r="F18" s="77"/>
      <c r="G18" s="78"/>
      <c r="H18" s="79"/>
      <c r="I18" s="80"/>
      <c r="J18" s="81"/>
      <c r="K18" s="27">
        <f>IF(I18=0,"",DATEDIF(I18,$X$7,"Y"))</f>
      </c>
      <c r="L18" s="29" t="str">
        <f>IF(I18=0," ",DATEDIF(I18,DATE(2016,4,2),"y"))</f>
        <v> </v>
      </c>
      <c r="M18" s="29" t="e">
        <f>IF(L18=0," ",VLOOKUP(L18,$Z$9:$AA$23,2))</f>
        <v>#N/A</v>
      </c>
      <c r="N18" s="28"/>
      <c r="O18" s="60"/>
      <c r="P18" s="75">
        <f t="shared" si="0"/>
      </c>
      <c r="Q18" s="75"/>
      <c r="R18" s="75"/>
      <c r="S18" s="82"/>
      <c r="T18" s="82"/>
      <c r="U18" s="82"/>
      <c r="W18" s="39" t="s">
        <v>73</v>
      </c>
      <c r="X18" s="37" t="s">
        <v>74</v>
      </c>
      <c r="Z18" s="21">
        <v>14</v>
      </c>
      <c r="AA18" s="21" t="s">
        <v>45</v>
      </c>
    </row>
    <row r="19" spans="2:27" ht="19.5" customHeight="1">
      <c r="B19" s="69"/>
      <c r="C19" s="77"/>
      <c r="D19" s="78"/>
      <c r="E19" s="79"/>
      <c r="F19" s="77"/>
      <c r="G19" s="78"/>
      <c r="H19" s="79"/>
      <c r="I19" s="80"/>
      <c r="J19" s="81"/>
      <c r="K19" s="27"/>
      <c r="L19" s="29"/>
      <c r="M19" s="29"/>
      <c r="N19" s="28"/>
      <c r="O19" s="60"/>
      <c r="P19" s="75">
        <f t="shared" si="0"/>
      </c>
      <c r="Q19" s="75"/>
      <c r="R19" s="75"/>
      <c r="S19" s="82"/>
      <c r="T19" s="82"/>
      <c r="U19" s="82"/>
      <c r="W19" s="39" t="s">
        <v>75</v>
      </c>
      <c r="X19" s="37" t="s">
        <v>76</v>
      </c>
      <c r="Z19" s="22">
        <v>15</v>
      </c>
      <c r="AA19" s="21" t="s">
        <v>46</v>
      </c>
    </row>
    <row r="20" spans="2:27" ht="19.5" customHeight="1">
      <c r="B20" s="69"/>
      <c r="C20" s="77"/>
      <c r="D20" s="78"/>
      <c r="E20" s="79"/>
      <c r="F20" s="77"/>
      <c r="G20" s="78"/>
      <c r="H20" s="79"/>
      <c r="I20" s="80"/>
      <c r="J20" s="81"/>
      <c r="K20" s="27"/>
      <c r="L20" s="29"/>
      <c r="M20" s="29"/>
      <c r="N20" s="28"/>
      <c r="O20" s="60"/>
      <c r="P20" s="75">
        <f t="shared" si="0"/>
      </c>
      <c r="Q20" s="75"/>
      <c r="R20" s="75"/>
      <c r="S20" s="82"/>
      <c r="T20" s="82"/>
      <c r="U20" s="82"/>
      <c r="W20" s="39" t="s">
        <v>77</v>
      </c>
      <c r="X20" s="37" t="s">
        <v>78</v>
      </c>
      <c r="Z20" s="21">
        <v>16</v>
      </c>
      <c r="AA20" s="21" t="s">
        <v>47</v>
      </c>
    </row>
    <row r="21" spans="2:27" ht="19.5" customHeight="1">
      <c r="B21" s="69"/>
      <c r="C21" s="77"/>
      <c r="D21" s="78"/>
      <c r="E21" s="79"/>
      <c r="F21" s="77"/>
      <c r="G21" s="78"/>
      <c r="H21" s="79"/>
      <c r="I21" s="80"/>
      <c r="J21" s="81"/>
      <c r="K21" s="27">
        <f>IF(I21=0,"",DATEDIF(I21,$X$7,"Y"))</f>
      </c>
      <c r="L21" s="29" t="str">
        <f>IF(I21=0," ",DATEDIF(I21,DATE(2016,4,2),"y"))</f>
        <v> </v>
      </c>
      <c r="M21" s="29" t="e">
        <f>IF(L21=0," ",VLOOKUP(L21,$Z$9:$AA$23,2))</f>
        <v>#N/A</v>
      </c>
      <c r="N21" s="28"/>
      <c r="O21" s="60"/>
      <c r="P21" s="75">
        <f t="shared" si="0"/>
      </c>
      <c r="Q21" s="75"/>
      <c r="R21" s="75"/>
      <c r="S21" s="82"/>
      <c r="T21" s="82"/>
      <c r="U21" s="82"/>
      <c r="W21" s="38"/>
      <c r="X21" s="42"/>
      <c r="Z21" s="21">
        <v>17</v>
      </c>
      <c r="AA21" s="21" t="s">
        <v>48</v>
      </c>
    </row>
    <row r="22" spans="2:27" ht="19.5" customHeight="1">
      <c r="B22" s="69"/>
      <c r="C22" s="77"/>
      <c r="D22" s="78"/>
      <c r="E22" s="79"/>
      <c r="F22" s="77"/>
      <c r="G22" s="78"/>
      <c r="H22" s="79"/>
      <c r="I22" s="80"/>
      <c r="J22" s="81"/>
      <c r="K22" s="27"/>
      <c r="L22" s="29"/>
      <c r="M22" s="29"/>
      <c r="N22" s="28"/>
      <c r="O22" s="60"/>
      <c r="P22" s="75">
        <f t="shared" si="0"/>
      </c>
      <c r="Q22" s="75"/>
      <c r="R22" s="75"/>
      <c r="S22" s="82"/>
      <c r="T22" s="82"/>
      <c r="U22" s="82"/>
      <c r="W22" s="39">
        <v>2</v>
      </c>
      <c r="X22" s="40" t="s">
        <v>32</v>
      </c>
      <c r="Z22" s="22">
        <v>18</v>
      </c>
      <c r="AA22" s="21" t="s">
        <v>49</v>
      </c>
    </row>
    <row r="23" spans="2:27" ht="19.5" customHeight="1">
      <c r="B23" s="69"/>
      <c r="C23" s="77"/>
      <c r="D23" s="78"/>
      <c r="E23" s="79"/>
      <c r="F23" s="77"/>
      <c r="G23" s="78"/>
      <c r="H23" s="79"/>
      <c r="I23" s="80"/>
      <c r="J23" s="81"/>
      <c r="K23" s="27"/>
      <c r="L23" s="29"/>
      <c r="M23" s="29"/>
      <c r="N23" s="28"/>
      <c r="O23" s="60"/>
      <c r="P23" s="75">
        <f t="shared" si="0"/>
      </c>
      <c r="Q23" s="75"/>
      <c r="R23" s="75"/>
      <c r="S23" s="82"/>
      <c r="T23" s="82"/>
      <c r="U23" s="82"/>
      <c r="W23" s="39">
        <v>8</v>
      </c>
      <c r="X23" s="37" t="s">
        <v>79</v>
      </c>
      <c r="Z23" s="21">
        <v>22</v>
      </c>
      <c r="AA23" s="21" t="s">
        <v>50</v>
      </c>
    </row>
    <row r="24" spans="2:27" ht="19.5" customHeight="1">
      <c r="B24" s="69"/>
      <c r="C24" s="77"/>
      <c r="D24" s="78"/>
      <c r="E24" s="79"/>
      <c r="F24" s="77"/>
      <c r="G24" s="78"/>
      <c r="H24" s="79"/>
      <c r="I24" s="80"/>
      <c r="J24" s="81"/>
      <c r="K24" s="27">
        <f>IF(I24=0,"",DATEDIF(I24,$X$7,"Y"))</f>
      </c>
      <c r="L24" s="29" t="str">
        <f>IF(I24=0," ",DATEDIF(I24,DATE(2016,4,2),"y"))</f>
        <v> </v>
      </c>
      <c r="M24" s="29" t="e">
        <f>IF(L24=0," ",VLOOKUP(L24,$Z$9:$AA$23,2))</f>
        <v>#N/A</v>
      </c>
      <c r="N24" s="28"/>
      <c r="O24" s="60"/>
      <c r="P24" s="75">
        <f t="shared" si="0"/>
      </c>
      <c r="Q24" s="75"/>
      <c r="R24" s="75"/>
      <c r="S24" s="82"/>
      <c r="T24" s="82"/>
      <c r="U24" s="82"/>
      <c r="W24" s="39">
        <v>10</v>
      </c>
      <c r="X24" s="40" t="s">
        <v>22</v>
      </c>
      <c r="Z24" s="19"/>
      <c r="AA24" s="20"/>
    </row>
    <row r="25" spans="2:24" ht="19.5" customHeight="1">
      <c r="B25" s="69"/>
      <c r="C25" s="77"/>
      <c r="D25" s="78"/>
      <c r="E25" s="79"/>
      <c r="F25" s="77"/>
      <c r="G25" s="78"/>
      <c r="H25" s="79"/>
      <c r="I25" s="80"/>
      <c r="J25" s="81"/>
      <c r="K25" s="27"/>
      <c r="L25" s="29"/>
      <c r="M25" s="29"/>
      <c r="N25" s="28"/>
      <c r="O25" s="60"/>
      <c r="P25" s="75">
        <f t="shared" si="0"/>
      </c>
      <c r="Q25" s="75"/>
      <c r="R25" s="75"/>
      <c r="S25" s="82"/>
      <c r="T25" s="82"/>
      <c r="U25" s="82"/>
      <c r="W25" s="39">
        <v>12</v>
      </c>
      <c r="X25" s="40" t="s">
        <v>80</v>
      </c>
    </row>
    <row r="26" spans="2:24" ht="19.5" customHeight="1">
      <c r="B26" s="69"/>
      <c r="C26" s="77"/>
      <c r="D26" s="78"/>
      <c r="E26" s="79"/>
      <c r="F26" s="77"/>
      <c r="G26" s="78"/>
      <c r="H26" s="79"/>
      <c r="I26" s="80"/>
      <c r="J26" s="81"/>
      <c r="K26" s="27"/>
      <c r="L26" s="29"/>
      <c r="M26" s="29"/>
      <c r="N26" s="28"/>
      <c r="O26" s="60"/>
      <c r="P26" s="75">
        <f t="shared" si="0"/>
      </c>
      <c r="Q26" s="75"/>
      <c r="R26" s="75"/>
      <c r="S26" s="82"/>
      <c r="T26" s="82"/>
      <c r="U26" s="82"/>
      <c r="W26" s="39">
        <v>14</v>
      </c>
      <c r="X26" s="40" t="s">
        <v>23</v>
      </c>
    </row>
    <row r="27" spans="2:24" ht="19.5" customHeight="1">
      <c r="B27" s="69"/>
      <c r="C27" s="77"/>
      <c r="D27" s="78"/>
      <c r="E27" s="79"/>
      <c r="F27" s="77"/>
      <c r="G27" s="78"/>
      <c r="H27" s="79"/>
      <c r="I27" s="80"/>
      <c r="J27" s="81"/>
      <c r="K27" s="27">
        <f>IF(I27=0,"",DATEDIF(I27,$X$7,"Y"))</f>
      </c>
      <c r="L27" s="29" t="str">
        <f>IF(I27=0," ",DATEDIF(I27,DATE(2016,4,2),"y"))</f>
        <v> </v>
      </c>
      <c r="M27" s="29" t="e">
        <f>IF(L27=0," ",VLOOKUP(L27,$Z$9:$AA$23,2))</f>
        <v>#N/A</v>
      </c>
      <c r="N27" s="28"/>
      <c r="O27" s="60"/>
      <c r="P27" s="75">
        <f t="shared" si="0"/>
      </c>
      <c r="Q27" s="75"/>
      <c r="R27" s="75"/>
      <c r="S27" s="82"/>
      <c r="T27" s="82"/>
      <c r="U27" s="82"/>
      <c r="W27" s="39">
        <v>16</v>
      </c>
      <c r="X27" s="40" t="s">
        <v>24</v>
      </c>
    </row>
    <row r="28" spans="2:24" ht="19.5" customHeight="1">
      <c r="B28" s="69"/>
      <c r="C28" s="77"/>
      <c r="D28" s="78"/>
      <c r="E28" s="79"/>
      <c r="F28" s="77"/>
      <c r="G28" s="78"/>
      <c r="H28" s="79"/>
      <c r="I28" s="80"/>
      <c r="J28" s="81"/>
      <c r="K28" s="27"/>
      <c r="L28" s="29"/>
      <c r="M28" s="29"/>
      <c r="N28" s="28"/>
      <c r="O28" s="60"/>
      <c r="P28" s="75">
        <f t="shared" si="0"/>
      </c>
      <c r="Q28" s="75"/>
      <c r="R28" s="75"/>
      <c r="S28" s="82"/>
      <c r="T28" s="82"/>
      <c r="U28" s="82"/>
      <c r="W28" s="39">
        <v>18</v>
      </c>
      <c r="X28" s="40" t="s">
        <v>25</v>
      </c>
    </row>
    <row r="29" spans="2:24" ht="19.5" customHeight="1">
      <c r="B29" s="69"/>
      <c r="C29" s="77"/>
      <c r="D29" s="78"/>
      <c r="E29" s="79"/>
      <c r="F29" s="77"/>
      <c r="G29" s="78"/>
      <c r="H29" s="79"/>
      <c r="I29" s="80"/>
      <c r="J29" s="81"/>
      <c r="K29" s="27"/>
      <c r="L29" s="29"/>
      <c r="M29" s="29"/>
      <c r="N29" s="28"/>
      <c r="O29" s="60"/>
      <c r="P29" s="75">
        <f t="shared" si="0"/>
      </c>
      <c r="Q29" s="75"/>
      <c r="R29" s="75"/>
      <c r="S29" s="82"/>
      <c r="T29" s="82"/>
      <c r="U29" s="82"/>
      <c r="W29" s="39">
        <v>20</v>
      </c>
      <c r="X29" s="40" t="s">
        <v>81</v>
      </c>
    </row>
    <row r="30" spans="2:24" ht="19.5" customHeight="1">
      <c r="B30" s="69"/>
      <c r="C30" s="77"/>
      <c r="D30" s="78"/>
      <c r="E30" s="79"/>
      <c r="F30" s="77"/>
      <c r="G30" s="78"/>
      <c r="H30" s="79"/>
      <c r="I30" s="80"/>
      <c r="J30" s="81"/>
      <c r="K30" s="27">
        <f>IF(I30=0,"",DATEDIF(I30,$X$7,"Y"))</f>
      </c>
      <c r="L30" s="29" t="str">
        <f>IF(I30=0," ",DATEDIF(I30,DATE(2016,4,2),"y"))</f>
        <v> </v>
      </c>
      <c r="M30" s="29" t="e">
        <f>IF(L30=0," ",VLOOKUP(L30,$Z$9:$AA$23,2))</f>
        <v>#N/A</v>
      </c>
      <c r="N30" s="28"/>
      <c r="O30" s="60"/>
      <c r="P30" s="75">
        <f t="shared" si="0"/>
      </c>
      <c r="Q30" s="75"/>
      <c r="R30" s="75"/>
      <c r="S30" s="82"/>
      <c r="T30" s="82"/>
      <c r="U30" s="82"/>
      <c r="W30" s="39">
        <v>22</v>
      </c>
      <c r="X30" s="40" t="s">
        <v>33</v>
      </c>
    </row>
    <row r="31" spans="2:24" ht="19.5" customHeight="1">
      <c r="B31" s="69"/>
      <c r="C31" s="77"/>
      <c r="D31" s="78"/>
      <c r="E31" s="79"/>
      <c r="F31" s="77"/>
      <c r="G31" s="78"/>
      <c r="H31" s="79"/>
      <c r="I31" s="80"/>
      <c r="J31" s="81"/>
      <c r="K31" s="27"/>
      <c r="L31" s="29"/>
      <c r="M31" s="29"/>
      <c r="N31" s="28"/>
      <c r="O31" s="60"/>
      <c r="P31" s="75">
        <f t="shared" si="0"/>
      </c>
      <c r="Q31" s="75"/>
      <c r="R31" s="75"/>
      <c r="S31" s="82"/>
      <c r="T31" s="82"/>
      <c r="U31" s="82"/>
      <c r="W31" s="39">
        <v>24</v>
      </c>
      <c r="X31" s="40" t="s">
        <v>34</v>
      </c>
    </row>
    <row r="32" spans="2:24" ht="19.5" customHeight="1">
      <c r="B32" s="69"/>
      <c r="C32" s="77"/>
      <c r="D32" s="78"/>
      <c r="E32" s="79"/>
      <c r="F32" s="77"/>
      <c r="G32" s="78"/>
      <c r="H32" s="79"/>
      <c r="I32" s="80"/>
      <c r="J32" s="81"/>
      <c r="K32" s="27"/>
      <c r="L32" s="29"/>
      <c r="M32" s="29"/>
      <c r="N32" s="28"/>
      <c r="O32" s="60"/>
      <c r="P32" s="75">
        <f t="shared" si="0"/>
      </c>
      <c r="Q32" s="75"/>
      <c r="R32" s="75"/>
      <c r="S32" s="82"/>
      <c r="T32" s="82"/>
      <c r="U32" s="82"/>
      <c r="W32" s="39">
        <v>26</v>
      </c>
      <c r="X32" s="40" t="s">
        <v>35</v>
      </c>
    </row>
    <row r="33" spans="2:24" ht="19.5" customHeight="1">
      <c r="B33" s="69"/>
      <c r="C33" s="77"/>
      <c r="D33" s="78"/>
      <c r="E33" s="79"/>
      <c r="F33" s="77"/>
      <c r="G33" s="78"/>
      <c r="H33" s="79"/>
      <c r="I33" s="80"/>
      <c r="J33" s="81"/>
      <c r="K33" s="27">
        <f>IF(I33=0,"",DATEDIF(I33,$X$7,"Y"))</f>
      </c>
      <c r="L33" s="29" t="str">
        <f>IF(I33=0," ",DATEDIF(I33,DATE(2016,4,2),"y"))</f>
        <v> </v>
      </c>
      <c r="M33" s="29" t="e">
        <f>IF(L33=0," ",VLOOKUP(L33,$Z$9:$AA$23,2))</f>
        <v>#N/A</v>
      </c>
      <c r="N33" s="28"/>
      <c r="O33" s="60"/>
      <c r="P33" s="75">
        <f t="shared" si="0"/>
      </c>
      <c r="Q33" s="75"/>
      <c r="R33" s="75"/>
      <c r="S33" s="82"/>
      <c r="T33" s="82"/>
      <c r="U33" s="82"/>
      <c r="W33" s="39">
        <v>28</v>
      </c>
      <c r="X33" s="59" t="s">
        <v>82</v>
      </c>
    </row>
    <row r="34" spans="2:24" ht="19.5" customHeight="1">
      <c r="B34" s="69"/>
      <c r="C34" s="77"/>
      <c r="D34" s="78"/>
      <c r="E34" s="79"/>
      <c r="F34" s="77"/>
      <c r="G34" s="78"/>
      <c r="H34" s="79"/>
      <c r="I34" s="80"/>
      <c r="J34" s="81"/>
      <c r="K34" s="27"/>
      <c r="L34" s="29"/>
      <c r="M34" s="29"/>
      <c r="N34" s="28"/>
      <c r="O34" s="60"/>
      <c r="P34" s="75">
        <f t="shared" si="0"/>
      </c>
      <c r="Q34" s="75"/>
      <c r="R34" s="75"/>
      <c r="S34" s="82"/>
      <c r="T34" s="82"/>
      <c r="U34" s="82"/>
      <c r="W34" s="39">
        <v>30</v>
      </c>
      <c r="X34" s="59" t="s">
        <v>83</v>
      </c>
    </row>
    <row r="35" spans="2:24" ht="19.5" customHeight="1">
      <c r="B35" s="69"/>
      <c r="C35" s="77"/>
      <c r="D35" s="78"/>
      <c r="E35" s="79"/>
      <c r="F35" s="77"/>
      <c r="G35" s="78"/>
      <c r="H35" s="79"/>
      <c r="I35" s="80"/>
      <c r="J35" s="81"/>
      <c r="K35" s="27"/>
      <c r="L35" s="29"/>
      <c r="M35" s="29"/>
      <c r="N35" s="28"/>
      <c r="O35" s="60"/>
      <c r="P35" s="75">
        <f t="shared" si="0"/>
      </c>
      <c r="Q35" s="75"/>
      <c r="R35" s="75"/>
      <c r="S35" s="82"/>
      <c r="T35" s="82"/>
      <c r="U35" s="82"/>
      <c r="W35" s="39">
        <v>34</v>
      </c>
      <c r="X35" s="40" t="s">
        <v>15</v>
      </c>
    </row>
    <row r="36" spans="2:24" ht="19.5" customHeight="1">
      <c r="B36" s="69"/>
      <c r="C36" s="77"/>
      <c r="D36" s="78"/>
      <c r="E36" s="79"/>
      <c r="F36" s="77"/>
      <c r="G36" s="78"/>
      <c r="H36" s="79"/>
      <c r="I36" s="80"/>
      <c r="J36" s="81"/>
      <c r="K36" s="27">
        <f>IF(I36=0,"",DATEDIF(I36,$X$7,"Y"))</f>
      </c>
      <c r="L36" s="29" t="str">
        <f>IF(I36=0," ",DATEDIF(I36,DATE(2016,4,2),"y"))</f>
        <v> </v>
      </c>
      <c r="M36" s="29" t="e">
        <f>IF(L36=0," ",VLOOKUP(L36,$Z$9:$AA$23,2))</f>
        <v>#N/A</v>
      </c>
      <c r="N36" s="28"/>
      <c r="O36" s="60"/>
      <c r="P36" s="75">
        <f t="shared" si="0"/>
      </c>
      <c r="Q36" s="75"/>
      <c r="R36" s="75"/>
      <c r="S36" s="82"/>
      <c r="T36" s="82"/>
      <c r="U36" s="82"/>
      <c r="W36" s="39">
        <v>36</v>
      </c>
      <c r="X36" s="40" t="s">
        <v>84</v>
      </c>
    </row>
    <row r="37" spans="2:24" ht="19.5" customHeight="1">
      <c r="B37" s="69"/>
      <c r="C37" s="77"/>
      <c r="D37" s="78"/>
      <c r="E37" s="79"/>
      <c r="F37" s="77"/>
      <c r="G37" s="78"/>
      <c r="H37" s="79"/>
      <c r="I37" s="80"/>
      <c r="J37" s="81"/>
      <c r="K37" s="27"/>
      <c r="L37" s="29"/>
      <c r="M37" s="29"/>
      <c r="N37" s="28"/>
      <c r="O37" s="60"/>
      <c r="P37" s="75">
        <f t="shared" si="0"/>
      </c>
      <c r="Q37" s="75"/>
      <c r="R37" s="75"/>
      <c r="S37" s="82"/>
      <c r="T37" s="82"/>
      <c r="U37" s="82"/>
      <c r="W37" s="39">
        <v>38</v>
      </c>
      <c r="X37" s="40" t="s">
        <v>19</v>
      </c>
    </row>
    <row r="38" spans="2:24" ht="19.5" customHeight="1">
      <c r="B38" s="69"/>
      <c r="C38" s="77"/>
      <c r="D38" s="78"/>
      <c r="E38" s="79"/>
      <c r="F38" s="77"/>
      <c r="G38" s="78"/>
      <c r="H38" s="79"/>
      <c r="I38" s="80"/>
      <c r="J38" s="81"/>
      <c r="K38" s="27"/>
      <c r="L38" s="29"/>
      <c r="M38" s="29"/>
      <c r="N38" s="28"/>
      <c r="O38" s="60"/>
      <c r="P38" s="75">
        <f t="shared" si="0"/>
      </c>
      <c r="Q38" s="75"/>
      <c r="R38" s="75"/>
      <c r="S38" s="82"/>
      <c r="T38" s="82"/>
      <c r="U38" s="82"/>
      <c r="W38" s="39">
        <v>40</v>
      </c>
      <c r="X38" s="40" t="s">
        <v>20</v>
      </c>
    </row>
    <row r="39" spans="2:24" ht="19.5" customHeight="1">
      <c r="B39" s="69"/>
      <c r="C39" s="77"/>
      <c r="D39" s="78"/>
      <c r="E39" s="79"/>
      <c r="F39" s="77"/>
      <c r="G39" s="78"/>
      <c r="H39" s="79"/>
      <c r="I39" s="80"/>
      <c r="J39" s="81"/>
      <c r="K39" s="27">
        <f>IF(I39=0,"",DATEDIF(I39,$X$7,"Y"))</f>
      </c>
      <c r="L39" s="29" t="str">
        <f>IF(I39=0," ",DATEDIF(I39,DATE(2016,4,2),"y"))</f>
        <v> </v>
      </c>
      <c r="M39" s="29" t="e">
        <f>IF(L39=0," ",VLOOKUP(L39,$Z$9:$AA$23,2))</f>
        <v>#N/A</v>
      </c>
      <c r="N39" s="28"/>
      <c r="O39" s="60"/>
      <c r="P39" s="75">
        <f t="shared" si="0"/>
      </c>
      <c r="Q39" s="75"/>
      <c r="R39" s="75"/>
      <c r="S39" s="82"/>
      <c r="T39" s="82"/>
      <c r="U39" s="82"/>
      <c r="V39" s="43"/>
      <c r="W39" s="39">
        <v>42</v>
      </c>
      <c r="X39" s="40" t="s">
        <v>21</v>
      </c>
    </row>
    <row r="40" spans="2:24" ht="19.5" customHeight="1">
      <c r="B40" s="69"/>
      <c r="C40" s="77"/>
      <c r="D40" s="78"/>
      <c r="E40" s="79"/>
      <c r="F40" s="77"/>
      <c r="G40" s="78"/>
      <c r="H40" s="79"/>
      <c r="I40" s="80"/>
      <c r="J40" s="81"/>
      <c r="K40" s="27"/>
      <c r="L40" s="29"/>
      <c r="M40" s="29"/>
      <c r="N40" s="28"/>
      <c r="O40" s="60"/>
      <c r="P40" s="75">
        <f t="shared" si="0"/>
      </c>
      <c r="Q40" s="75"/>
      <c r="R40" s="75"/>
      <c r="S40" s="82"/>
      <c r="T40" s="82"/>
      <c r="U40" s="82"/>
      <c r="V40" s="43"/>
      <c r="W40" s="39">
        <v>44</v>
      </c>
      <c r="X40" s="40" t="s">
        <v>85</v>
      </c>
    </row>
    <row r="41" spans="2:24" ht="19.5" customHeight="1">
      <c r="B41" s="69"/>
      <c r="C41" s="77"/>
      <c r="D41" s="78"/>
      <c r="E41" s="79"/>
      <c r="F41" s="77"/>
      <c r="G41" s="78"/>
      <c r="H41" s="79"/>
      <c r="I41" s="80"/>
      <c r="J41" s="81"/>
      <c r="K41" s="27"/>
      <c r="L41" s="29"/>
      <c r="M41" s="29"/>
      <c r="N41" s="28"/>
      <c r="O41" s="60"/>
      <c r="P41" s="75">
        <f t="shared" si="0"/>
      </c>
      <c r="Q41" s="75"/>
      <c r="R41" s="75"/>
      <c r="S41" s="82"/>
      <c r="T41" s="82"/>
      <c r="U41" s="82"/>
      <c r="W41" s="39">
        <v>46</v>
      </c>
      <c r="X41" s="40" t="s">
        <v>16</v>
      </c>
    </row>
    <row r="42" spans="2:24" ht="19.5" customHeight="1">
      <c r="B42" s="38"/>
      <c r="C42" s="38"/>
      <c r="D42" s="38"/>
      <c r="E42" s="38"/>
      <c r="F42" s="38"/>
      <c r="G42" s="38"/>
      <c r="H42" s="38"/>
      <c r="I42" s="38"/>
      <c r="J42" s="38"/>
      <c r="K42" s="38"/>
      <c r="L42" s="38"/>
      <c r="M42" s="38"/>
      <c r="N42" s="44"/>
      <c r="O42" s="42"/>
      <c r="P42" s="44"/>
      <c r="Q42" s="44"/>
      <c r="R42" s="44"/>
      <c r="S42" s="38"/>
      <c r="T42" s="38"/>
      <c r="U42" s="38"/>
      <c r="W42" s="39">
        <v>48</v>
      </c>
      <c r="X42" s="58" t="s">
        <v>17</v>
      </c>
    </row>
    <row r="43" spans="3:24" ht="19.5" customHeight="1">
      <c r="C43" s="83" t="s">
        <v>27</v>
      </c>
      <c r="D43" s="83"/>
      <c r="E43" s="83"/>
      <c r="F43" s="83"/>
      <c r="G43" s="83"/>
      <c r="H43" s="83"/>
      <c r="I43" s="83"/>
      <c r="J43" s="83"/>
      <c r="K43" s="83"/>
      <c r="L43" s="83"/>
      <c r="M43" s="83"/>
      <c r="N43" s="83"/>
      <c r="O43" s="83"/>
      <c r="P43" s="43" t="s">
        <v>87</v>
      </c>
      <c r="Q43" s="43"/>
      <c r="R43" s="43"/>
      <c r="S43" s="43"/>
      <c r="T43" s="43"/>
      <c r="U43" s="43"/>
      <c r="V43" s="43"/>
      <c r="W43" s="39">
        <v>50</v>
      </c>
      <c r="X43" s="58" t="s">
        <v>18</v>
      </c>
    </row>
    <row r="44" spans="3:22" ht="19.5" customHeight="1">
      <c r="C44" s="84" t="s">
        <v>13</v>
      </c>
      <c r="D44" s="84"/>
      <c r="E44" s="84"/>
      <c r="F44" s="84"/>
      <c r="G44" s="84"/>
      <c r="H44" s="84"/>
      <c r="I44" s="84"/>
      <c r="J44" s="84"/>
      <c r="K44" s="84"/>
      <c r="L44" s="84"/>
      <c r="M44" s="84"/>
      <c r="N44" s="84"/>
      <c r="P44" s="43" t="s">
        <v>29</v>
      </c>
      <c r="Q44" s="43"/>
      <c r="R44" s="43"/>
      <c r="S44" s="43"/>
      <c r="T44" s="43"/>
      <c r="U44" s="43"/>
      <c r="V44" s="43"/>
    </row>
    <row r="45" spans="3:14" ht="19.5" customHeight="1">
      <c r="C45" s="43" t="s">
        <v>14</v>
      </c>
      <c r="D45" s="43"/>
      <c r="E45" s="43"/>
      <c r="F45" s="43"/>
      <c r="G45" s="43"/>
      <c r="H45" s="43"/>
      <c r="I45" s="43"/>
      <c r="J45" s="43"/>
      <c r="K45" s="43"/>
      <c r="L45" s="43"/>
      <c r="M45" s="43"/>
      <c r="N45" s="43"/>
    </row>
  </sheetData>
  <sheetProtection selectLockedCells="1" selectUnlockedCells="1"/>
  <mergeCells count="182">
    <mergeCell ref="C43:O43"/>
    <mergeCell ref="C44:N44"/>
    <mergeCell ref="S40:U40"/>
    <mergeCell ref="C41:E41"/>
    <mergeCell ref="F41:H41"/>
    <mergeCell ref="I41:J41"/>
    <mergeCell ref="P41:R41"/>
    <mergeCell ref="S41:U41"/>
    <mergeCell ref="B39:B41"/>
    <mergeCell ref="C39:E39"/>
    <mergeCell ref="F39:H39"/>
    <mergeCell ref="I39:J39"/>
    <mergeCell ref="P39:R39"/>
    <mergeCell ref="S39:U39"/>
    <mergeCell ref="C40:E40"/>
    <mergeCell ref="F40:H40"/>
    <mergeCell ref="I40:J40"/>
    <mergeCell ref="P40:R40"/>
    <mergeCell ref="S37:U37"/>
    <mergeCell ref="C38:E38"/>
    <mergeCell ref="F38:H38"/>
    <mergeCell ref="I38:J38"/>
    <mergeCell ref="P38:R38"/>
    <mergeCell ref="S38:U38"/>
    <mergeCell ref="B36:B38"/>
    <mergeCell ref="C36:E36"/>
    <mergeCell ref="F36:H36"/>
    <mergeCell ref="I36:J36"/>
    <mergeCell ref="P36:R36"/>
    <mergeCell ref="S36:U36"/>
    <mergeCell ref="C37:E37"/>
    <mergeCell ref="F37:H37"/>
    <mergeCell ref="I37:J37"/>
    <mergeCell ref="P37:R37"/>
    <mergeCell ref="S34:U34"/>
    <mergeCell ref="C35:E35"/>
    <mergeCell ref="F35:H35"/>
    <mergeCell ref="I35:J35"/>
    <mergeCell ref="P35:R35"/>
    <mergeCell ref="S35:U35"/>
    <mergeCell ref="B33:B35"/>
    <mergeCell ref="C33:E33"/>
    <mergeCell ref="F33:H33"/>
    <mergeCell ref="I33:J33"/>
    <mergeCell ref="P33:R33"/>
    <mergeCell ref="S33:U33"/>
    <mergeCell ref="C34:E34"/>
    <mergeCell ref="F34:H34"/>
    <mergeCell ref="I34:J34"/>
    <mergeCell ref="P34:R34"/>
    <mergeCell ref="S31:U31"/>
    <mergeCell ref="C32:E32"/>
    <mergeCell ref="F32:H32"/>
    <mergeCell ref="I32:J32"/>
    <mergeCell ref="P32:R32"/>
    <mergeCell ref="S32:U32"/>
    <mergeCell ref="B30:B32"/>
    <mergeCell ref="C30:E30"/>
    <mergeCell ref="F30:H30"/>
    <mergeCell ref="I30:J30"/>
    <mergeCell ref="P30:R30"/>
    <mergeCell ref="S30:U30"/>
    <mergeCell ref="C31:E31"/>
    <mergeCell ref="F31:H31"/>
    <mergeCell ref="I31:J31"/>
    <mergeCell ref="P31:R31"/>
    <mergeCell ref="S28:U28"/>
    <mergeCell ref="C29:E29"/>
    <mergeCell ref="F29:H29"/>
    <mergeCell ref="I29:J29"/>
    <mergeCell ref="P29:R29"/>
    <mergeCell ref="S29:U29"/>
    <mergeCell ref="B27:B29"/>
    <mergeCell ref="C27:E27"/>
    <mergeCell ref="F27:H27"/>
    <mergeCell ref="I27:J27"/>
    <mergeCell ref="P27:R27"/>
    <mergeCell ref="S27:U27"/>
    <mergeCell ref="C28:E28"/>
    <mergeCell ref="F28:H28"/>
    <mergeCell ref="I28:J28"/>
    <mergeCell ref="P28:R28"/>
    <mergeCell ref="S25:U25"/>
    <mergeCell ref="C26:E26"/>
    <mergeCell ref="F26:H26"/>
    <mergeCell ref="I26:J26"/>
    <mergeCell ref="P26:R26"/>
    <mergeCell ref="S26:U26"/>
    <mergeCell ref="B24:B26"/>
    <mergeCell ref="C24:E24"/>
    <mergeCell ref="F24:H24"/>
    <mergeCell ref="I24:J24"/>
    <mergeCell ref="P24:R24"/>
    <mergeCell ref="S24:U24"/>
    <mergeCell ref="C25:E25"/>
    <mergeCell ref="F25:H25"/>
    <mergeCell ref="I25:J25"/>
    <mergeCell ref="P25:R25"/>
    <mergeCell ref="S22:U22"/>
    <mergeCell ref="C23:E23"/>
    <mergeCell ref="F23:H23"/>
    <mergeCell ref="I23:J23"/>
    <mergeCell ref="P23:R23"/>
    <mergeCell ref="S23:U23"/>
    <mergeCell ref="B21:B23"/>
    <mergeCell ref="C21:E21"/>
    <mergeCell ref="F21:H21"/>
    <mergeCell ref="I21:J21"/>
    <mergeCell ref="P21:R21"/>
    <mergeCell ref="S21:U21"/>
    <mergeCell ref="C22:E22"/>
    <mergeCell ref="F22:H22"/>
    <mergeCell ref="I22:J22"/>
    <mergeCell ref="P22:R22"/>
    <mergeCell ref="S19:U19"/>
    <mergeCell ref="C20:E20"/>
    <mergeCell ref="F20:H20"/>
    <mergeCell ref="I20:J20"/>
    <mergeCell ref="P20:R20"/>
    <mergeCell ref="S20:U20"/>
    <mergeCell ref="B18:B20"/>
    <mergeCell ref="C18:E18"/>
    <mergeCell ref="F18:H18"/>
    <mergeCell ref="I18:J18"/>
    <mergeCell ref="P18:R18"/>
    <mergeCell ref="S18:U18"/>
    <mergeCell ref="C19:E19"/>
    <mergeCell ref="F19:H19"/>
    <mergeCell ref="I19:J19"/>
    <mergeCell ref="P19:R19"/>
    <mergeCell ref="S16:U16"/>
    <mergeCell ref="C17:E17"/>
    <mergeCell ref="F17:H17"/>
    <mergeCell ref="I17:J17"/>
    <mergeCell ref="P17:R17"/>
    <mergeCell ref="S17:U17"/>
    <mergeCell ref="B15:B17"/>
    <mergeCell ref="C15:E15"/>
    <mergeCell ref="F15:H15"/>
    <mergeCell ref="I15:J15"/>
    <mergeCell ref="P15:R15"/>
    <mergeCell ref="S15:U15"/>
    <mergeCell ref="C16:E16"/>
    <mergeCell ref="F16:H16"/>
    <mergeCell ref="I16:J16"/>
    <mergeCell ref="P16:R16"/>
    <mergeCell ref="C13:E13"/>
    <mergeCell ref="F13:H13"/>
    <mergeCell ref="I13:J13"/>
    <mergeCell ref="P13:R13"/>
    <mergeCell ref="S13:U13"/>
    <mergeCell ref="C14:E14"/>
    <mergeCell ref="F14:H14"/>
    <mergeCell ref="I14:J14"/>
    <mergeCell ref="P14:R14"/>
    <mergeCell ref="S14:U14"/>
    <mergeCell ref="O10:O11"/>
    <mergeCell ref="P10:R11"/>
    <mergeCell ref="S10:U11"/>
    <mergeCell ref="I11:J11"/>
    <mergeCell ref="B12:B14"/>
    <mergeCell ref="C12:E12"/>
    <mergeCell ref="F12:H12"/>
    <mergeCell ref="I12:J12"/>
    <mergeCell ref="P12:R12"/>
    <mergeCell ref="S12:U12"/>
    <mergeCell ref="B6:C6"/>
    <mergeCell ref="W9:X9"/>
    <mergeCell ref="B10:B11"/>
    <mergeCell ref="C10:E11"/>
    <mergeCell ref="F10:H11"/>
    <mergeCell ref="I10:J10"/>
    <mergeCell ref="K10:K11"/>
    <mergeCell ref="L10:L11"/>
    <mergeCell ref="M10:M11"/>
    <mergeCell ref="N10:N11"/>
    <mergeCell ref="C1:S2"/>
    <mergeCell ref="C3:E3"/>
    <mergeCell ref="C4:E4"/>
    <mergeCell ref="B5:C5"/>
    <mergeCell ref="G5:I5"/>
    <mergeCell ref="O5:Q5"/>
  </mergeCells>
  <printOptions/>
  <pageMargins left="0.03937007874015748" right="0.03937007874015748" top="0.5905511811023623" bottom="0.1968503937007874" header="0.31496062992125984" footer="0.31496062992125984"/>
  <pageSetup orientation="landscape" paperSize="9" scale="66" r:id="rId3"/>
  <legacyDrawing r:id="rId2"/>
</worksheet>
</file>

<file path=xl/worksheets/sheet2.xml><?xml version="1.0" encoding="utf-8"?>
<worksheet xmlns="http://schemas.openxmlformats.org/spreadsheetml/2006/main" xmlns:r="http://schemas.openxmlformats.org/officeDocument/2006/relationships">
  <dimension ref="B1:AA45"/>
  <sheetViews>
    <sheetView zoomScale="75" zoomScaleNormal="75" workbookViewId="0" topLeftCell="A28">
      <selection activeCell="P44" sqref="P44"/>
    </sheetView>
  </sheetViews>
  <sheetFormatPr defaultColWidth="9.140625" defaultRowHeight="15"/>
  <cols>
    <col min="1" max="1" width="14.57421875" style="0" customWidth="1"/>
    <col min="2" max="2" width="5.57421875" style="0" customWidth="1"/>
    <col min="12" max="13" width="0" style="0" hidden="1" customWidth="1"/>
    <col min="22" max="22" width="5.57421875" style="0" customWidth="1"/>
    <col min="23" max="23" width="5.57421875" style="1" customWidth="1"/>
    <col min="24" max="24" width="27.140625" style="0" customWidth="1"/>
    <col min="26" max="27" width="0" style="0" hidden="1" customWidth="1"/>
  </cols>
  <sheetData>
    <row r="1" spans="3:19" ht="13.5">
      <c r="C1" s="61" t="s">
        <v>56</v>
      </c>
      <c r="D1" s="61"/>
      <c r="E1" s="61"/>
      <c r="F1" s="61"/>
      <c r="G1" s="61"/>
      <c r="H1" s="61"/>
      <c r="I1" s="61"/>
      <c r="J1" s="61"/>
      <c r="K1" s="61"/>
      <c r="L1" s="61"/>
      <c r="M1" s="61"/>
      <c r="N1" s="61"/>
      <c r="O1" s="61"/>
      <c r="P1" s="61"/>
      <c r="Q1" s="61"/>
      <c r="R1" s="61"/>
      <c r="S1" s="61"/>
    </row>
    <row r="2" spans="3:19" ht="13.5">
      <c r="C2" s="61"/>
      <c r="D2" s="61"/>
      <c r="E2" s="61"/>
      <c r="F2" s="61"/>
      <c r="G2" s="61"/>
      <c r="H2" s="61"/>
      <c r="I2" s="61"/>
      <c r="J2" s="61"/>
      <c r="K2" s="61"/>
      <c r="L2" s="61"/>
      <c r="M2" s="61"/>
      <c r="N2" s="61"/>
      <c r="O2" s="61"/>
      <c r="P2" s="61"/>
      <c r="Q2" s="61"/>
      <c r="R2" s="61"/>
      <c r="S2" s="61"/>
    </row>
    <row r="3" spans="3:5" ht="19.5" customHeight="1">
      <c r="C3" s="62" t="s">
        <v>54</v>
      </c>
      <c r="D3" s="62"/>
      <c r="E3" s="62"/>
    </row>
    <row r="4" spans="2:21" ht="19.5" customHeight="1" thickBot="1">
      <c r="B4" s="7"/>
      <c r="C4" s="63" t="s">
        <v>53</v>
      </c>
      <c r="D4" s="63"/>
      <c r="E4" s="63"/>
      <c r="F4" s="7" t="s">
        <v>55</v>
      </c>
      <c r="G4" s="7"/>
      <c r="H4" s="7"/>
      <c r="I4" s="7"/>
      <c r="J4" s="7"/>
      <c r="K4" s="7"/>
      <c r="L4" s="7"/>
      <c r="M4" s="7"/>
      <c r="N4" s="7"/>
      <c r="O4" s="7"/>
      <c r="P4" s="7"/>
      <c r="Q4" s="7"/>
      <c r="R4" s="7"/>
      <c r="S4" s="7"/>
      <c r="T4" s="7"/>
      <c r="U4" s="7"/>
    </row>
    <row r="5" spans="2:24" ht="19.5" customHeight="1">
      <c r="B5" s="64" t="s">
        <v>0</v>
      </c>
      <c r="C5" s="65"/>
      <c r="D5" s="8"/>
      <c r="E5" s="8"/>
      <c r="F5" s="9"/>
      <c r="G5" s="64" t="s">
        <v>2</v>
      </c>
      <c r="H5" s="65"/>
      <c r="I5" s="65"/>
      <c r="J5" s="8"/>
      <c r="K5" s="8"/>
      <c r="L5" s="8"/>
      <c r="M5" s="8"/>
      <c r="N5" s="9"/>
      <c r="O5" s="64" t="s">
        <v>3</v>
      </c>
      <c r="P5" s="65"/>
      <c r="Q5" s="65"/>
      <c r="R5" s="8"/>
      <c r="S5" s="8"/>
      <c r="T5" s="8"/>
      <c r="U5" s="9"/>
      <c r="X5" s="23">
        <v>2016</v>
      </c>
    </row>
    <row r="6" spans="2:24" ht="19.5" customHeight="1">
      <c r="B6" s="66" t="s">
        <v>1</v>
      </c>
      <c r="C6" s="67"/>
      <c r="D6" s="10"/>
      <c r="E6" s="10"/>
      <c r="F6" s="11"/>
      <c r="G6" s="12"/>
      <c r="H6" s="10"/>
      <c r="I6" s="10"/>
      <c r="J6" s="10"/>
      <c r="K6" s="10"/>
      <c r="L6" s="10"/>
      <c r="M6" s="10"/>
      <c r="N6" s="11"/>
      <c r="O6" s="10"/>
      <c r="P6" s="10"/>
      <c r="Q6" s="10"/>
      <c r="R6" s="10"/>
      <c r="S6" s="10"/>
      <c r="T6" s="10"/>
      <c r="U6" s="11"/>
      <c r="X6" s="25" t="s">
        <v>28</v>
      </c>
    </row>
    <row r="7" spans="2:24" ht="19.5" customHeight="1">
      <c r="B7" s="12"/>
      <c r="C7" s="10"/>
      <c r="D7" s="10"/>
      <c r="E7" s="10"/>
      <c r="F7" s="11"/>
      <c r="G7" s="13"/>
      <c r="H7" s="10"/>
      <c r="I7" s="10"/>
      <c r="J7" s="10"/>
      <c r="K7" s="10"/>
      <c r="L7" s="10"/>
      <c r="M7" s="10"/>
      <c r="N7" s="11"/>
      <c r="O7" s="14" t="s">
        <v>4</v>
      </c>
      <c r="P7" s="10"/>
      <c r="Q7" s="10"/>
      <c r="R7" s="10"/>
      <c r="S7" s="10"/>
      <c r="T7" s="10"/>
      <c r="U7" s="11"/>
      <c r="X7" s="6">
        <v>45326</v>
      </c>
    </row>
    <row r="8" spans="2:21" ht="19.5" customHeight="1" thickBot="1">
      <c r="B8" s="15"/>
      <c r="C8" s="16"/>
      <c r="D8" s="16"/>
      <c r="E8" s="16"/>
      <c r="F8" s="17"/>
      <c r="G8" s="15"/>
      <c r="H8" s="16"/>
      <c r="I8" s="16"/>
      <c r="J8" s="16"/>
      <c r="K8" s="16"/>
      <c r="L8" s="16"/>
      <c r="M8" s="16"/>
      <c r="N8" s="17"/>
      <c r="O8" s="18" t="s">
        <v>5</v>
      </c>
      <c r="P8" s="16"/>
      <c r="Q8" s="16"/>
      <c r="R8" s="16"/>
      <c r="S8" s="16"/>
      <c r="T8" s="16"/>
      <c r="U8" s="17"/>
    </row>
    <row r="9" spans="23:27" ht="19.5" customHeight="1">
      <c r="W9" s="68" t="s">
        <v>26</v>
      </c>
      <c r="X9" s="68"/>
      <c r="Z9" s="21">
        <v>0</v>
      </c>
      <c r="AA9" s="21" t="s">
        <v>36</v>
      </c>
    </row>
    <row r="10" spans="2:27" ht="19.5" customHeight="1">
      <c r="B10" s="69"/>
      <c r="C10" s="70" t="s">
        <v>6</v>
      </c>
      <c r="D10" s="70"/>
      <c r="E10" s="70"/>
      <c r="F10" s="70" t="s">
        <v>7</v>
      </c>
      <c r="G10" s="70"/>
      <c r="H10" s="70"/>
      <c r="I10" s="70" t="s">
        <v>8</v>
      </c>
      <c r="J10" s="70"/>
      <c r="K10" s="71" t="s">
        <v>30</v>
      </c>
      <c r="L10" s="73" t="s">
        <v>51</v>
      </c>
      <c r="M10" s="75" t="s">
        <v>52</v>
      </c>
      <c r="N10" s="76" t="s">
        <v>9</v>
      </c>
      <c r="O10" s="70" t="s">
        <v>10</v>
      </c>
      <c r="P10" s="75" t="s">
        <v>11</v>
      </c>
      <c r="Q10" s="75"/>
      <c r="R10" s="75"/>
      <c r="S10" s="70" t="s">
        <v>12</v>
      </c>
      <c r="T10" s="70"/>
      <c r="U10" s="70"/>
      <c r="W10" s="33" t="s">
        <v>57</v>
      </c>
      <c r="X10" s="31" t="s">
        <v>58</v>
      </c>
      <c r="Y10" s="3"/>
      <c r="Z10" s="22">
        <v>6</v>
      </c>
      <c r="AA10" s="22" t="s">
        <v>37</v>
      </c>
    </row>
    <row r="11" spans="2:27" ht="19.5" customHeight="1">
      <c r="B11" s="69"/>
      <c r="C11" s="70"/>
      <c r="D11" s="70"/>
      <c r="E11" s="70"/>
      <c r="F11" s="70"/>
      <c r="G11" s="70"/>
      <c r="H11" s="70"/>
      <c r="I11" s="70" t="s">
        <v>31</v>
      </c>
      <c r="J11" s="70"/>
      <c r="K11" s="72"/>
      <c r="L11" s="74"/>
      <c r="M11" s="75"/>
      <c r="N11" s="76"/>
      <c r="O11" s="70"/>
      <c r="P11" s="75"/>
      <c r="Q11" s="75"/>
      <c r="R11" s="75"/>
      <c r="S11" s="70"/>
      <c r="T11" s="70"/>
      <c r="U11" s="70"/>
      <c r="W11" s="33" t="s">
        <v>59</v>
      </c>
      <c r="X11" s="31" t="s">
        <v>60</v>
      </c>
      <c r="Y11" s="4"/>
      <c r="Z11" s="21">
        <v>7</v>
      </c>
      <c r="AA11" s="21" t="s">
        <v>38</v>
      </c>
    </row>
    <row r="12" spans="2:27" ht="19.5" customHeight="1">
      <c r="B12" s="69"/>
      <c r="C12" s="77"/>
      <c r="D12" s="78"/>
      <c r="E12" s="79"/>
      <c r="F12" s="77"/>
      <c r="G12" s="78"/>
      <c r="H12" s="79"/>
      <c r="I12" s="80"/>
      <c r="J12" s="81"/>
      <c r="K12" s="27">
        <f>IF(I12=0,"",DATEDIF(I12,$X$7,"Y"))</f>
      </c>
      <c r="L12" s="29" t="str">
        <f>IF(I12=0," ",DATEDIF(I12,DATE(2016,4,2),"y"))</f>
        <v> </v>
      </c>
      <c r="M12" s="29" t="e">
        <f>IF(L12=0," ",VLOOKUP(L12,$Z$9:$AA$23,2))</f>
        <v>#N/A</v>
      </c>
      <c r="N12" s="30"/>
      <c r="O12" s="24"/>
      <c r="P12" s="75">
        <f>IF(O12=0,"",VLOOKUP(O12,$W$22:$X$43,2,FALSE))</f>
      </c>
      <c r="Q12" s="75"/>
      <c r="R12" s="75"/>
      <c r="S12" s="82"/>
      <c r="T12" s="82"/>
      <c r="U12" s="82"/>
      <c r="W12" s="33" t="s">
        <v>61</v>
      </c>
      <c r="X12" s="31" t="s">
        <v>62</v>
      </c>
      <c r="Z12" s="21">
        <v>8</v>
      </c>
      <c r="AA12" s="21" t="s">
        <v>39</v>
      </c>
    </row>
    <row r="13" spans="2:27" ht="19.5" customHeight="1">
      <c r="B13" s="69"/>
      <c r="C13" s="77"/>
      <c r="D13" s="78"/>
      <c r="E13" s="79"/>
      <c r="F13" s="77"/>
      <c r="G13" s="78"/>
      <c r="H13" s="79"/>
      <c r="I13" s="80"/>
      <c r="J13" s="81"/>
      <c r="K13" s="27"/>
      <c r="L13" s="29"/>
      <c r="M13" s="29"/>
      <c r="N13" s="30"/>
      <c r="O13" s="24"/>
      <c r="P13" s="75">
        <f aca="true" t="shared" si="0" ref="P13:P41">IF(O13=0,"",VLOOKUP(O13,$W$22:$X$43,2,FALSE))</f>
      </c>
      <c r="Q13" s="75"/>
      <c r="R13" s="75"/>
      <c r="S13" s="82"/>
      <c r="T13" s="82"/>
      <c r="U13" s="82"/>
      <c r="W13" s="33" t="s">
        <v>63</v>
      </c>
      <c r="X13" s="31" t="s">
        <v>64</v>
      </c>
      <c r="Z13" s="22">
        <v>9</v>
      </c>
      <c r="AA13" s="21" t="s">
        <v>40</v>
      </c>
    </row>
    <row r="14" spans="2:27" ht="19.5" customHeight="1">
      <c r="B14" s="69"/>
      <c r="C14" s="77"/>
      <c r="D14" s="78"/>
      <c r="E14" s="79"/>
      <c r="F14" s="77"/>
      <c r="G14" s="78"/>
      <c r="H14" s="79"/>
      <c r="I14" s="80"/>
      <c r="J14" s="81"/>
      <c r="K14" s="27"/>
      <c r="L14" s="29"/>
      <c r="M14" s="29"/>
      <c r="N14" s="30"/>
      <c r="O14" s="24"/>
      <c r="P14" s="75">
        <f t="shared" si="0"/>
      </c>
      <c r="Q14" s="75"/>
      <c r="R14" s="75"/>
      <c r="S14" s="82"/>
      <c r="T14" s="82"/>
      <c r="U14" s="82"/>
      <c r="W14" s="33" t="s">
        <v>65</v>
      </c>
      <c r="X14" s="31" t="s">
        <v>66</v>
      </c>
      <c r="Z14" s="21">
        <v>10</v>
      </c>
      <c r="AA14" s="21" t="s">
        <v>41</v>
      </c>
    </row>
    <row r="15" spans="2:27" ht="19.5" customHeight="1">
      <c r="B15" s="69"/>
      <c r="C15" s="77"/>
      <c r="D15" s="78"/>
      <c r="E15" s="79"/>
      <c r="F15" s="77"/>
      <c r="G15" s="78"/>
      <c r="H15" s="79"/>
      <c r="I15" s="80"/>
      <c r="J15" s="81"/>
      <c r="K15" s="27">
        <f>IF(I15=0,"",DATEDIF(I15,$X$7,"Y"))</f>
      </c>
      <c r="L15" s="29" t="str">
        <f>IF(I15=0," ",DATEDIF(I15,DATE(2016,4,2),"y"))</f>
        <v> </v>
      </c>
      <c r="M15" s="29" t="e">
        <f>IF(L15=0," ",VLOOKUP(L15,$Z$9:$AA$23,2))</f>
        <v>#N/A</v>
      </c>
      <c r="N15" s="28"/>
      <c r="O15" s="24"/>
      <c r="P15" s="75">
        <f t="shared" si="0"/>
      </c>
      <c r="Q15" s="75"/>
      <c r="R15" s="75"/>
      <c r="S15" s="82"/>
      <c r="T15" s="82"/>
      <c r="U15" s="82"/>
      <c r="W15" s="33" t="s">
        <v>67</v>
      </c>
      <c r="X15" s="31" t="s">
        <v>68</v>
      </c>
      <c r="Z15" s="21">
        <v>11</v>
      </c>
      <c r="AA15" s="21" t="s">
        <v>42</v>
      </c>
    </row>
    <row r="16" spans="2:27" ht="19.5" customHeight="1">
      <c r="B16" s="69"/>
      <c r="C16" s="77"/>
      <c r="D16" s="78"/>
      <c r="E16" s="79"/>
      <c r="F16" s="77"/>
      <c r="G16" s="78"/>
      <c r="H16" s="79"/>
      <c r="I16" s="80"/>
      <c r="J16" s="81"/>
      <c r="K16" s="27"/>
      <c r="L16" s="29"/>
      <c r="M16" s="29"/>
      <c r="N16" s="28"/>
      <c r="O16" s="60"/>
      <c r="P16" s="75">
        <f t="shared" si="0"/>
      </c>
      <c r="Q16" s="75"/>
      <c r="R16" s="75"/>
      <c r="S16" s="82"/>
      <c r="T16" s="82"/>
      <c r="U16" s="82"/>
      <c r="W16" s="33" t="s">
        <v>69</v>
      </c>
      <c r="X16" s="31" t="s">
        <v>70</v>
      </c>
      <c r="Z16" s="22">
        <v>12</v>
      </c>
      <c r="AA16" s="21" t="s">
        <v>43</v>
      </c>
    </row>
    <row r="17" spans="2:27" ht="19.5" customHeight="1">
      <c r="B17" s="69"/>
      <c r="C17" s="77"/>
      <c r="D17" s="78"/>
      <c r="E17" s="79"/>
      <c r="F17" s="77"/>
      <c r="G17" s="78"/>
      <c r="H17" s="79"/>
      <c r="I17" s="80"/>
      <c r="J17" s="81"/>
      <c r="K17" s="27"/>
      <c r="L17" s="29"/>
      <c r="M17" s="29"/>
      <c r="N17" s="28"/>
      <c r="O17" s="60"/>
      <c r="P17" s="75">
        <f t="shared" si="0"/>
      </c>
      <c r="Q17" s="75"/>
      <c r="R17" s="75"/>
      <c r="S17" s="82"/>
      <c r="T17" s="82"/>
      <c r="U17" s="82"/>
      <c r="W17" s="33" t="s">
        <v>71</v>
      </c>
      <c r="X17" s="31" t="s">
        <v>72</v>
      </c>
      <c r="Z17" s="21">
        <v>13</v>
      </c>
      <c r="AA17" s="21" t="s">
        <v>44</v>
      </c>
    </row>
    <row r="18" spans="2:27" ht="19.5" customHeight="1">
      <c r="B18" s="69"/>
      <c r="C18" s="77"/>
      <c r="D18" s="78"/>
      <c r="E18" s="79"/>
      <c r="F18" s="77"/>
      <c r="G18" s="78"/>
      <c r="H18" s="79"/>
      <c r="I18" s="80"/>
      <c r="J18" s="81"/>
      <c r="K18" s="27">
        <f>IF(I18=0,"",DATEDIF(I18,$X$7,"Y"))</f>
      </c>
      <c r="L18" s="29" t="str">
        <f>IF(I18=0," ",DATEDIF(I18,DATE(2016,4,2),"y"))</f>
        <v> </v>
      </c>
      <c r="M18" s="29" t="e">
        <f>IF(L18=0," ",VLOOKUP(L18,$Z$9:$AA$23,2))</f>
        <v>#N/A</v>
      </c>
      <c r="N18" s="28"/>
      <c r="O18" s="60"/>
      <c r="P18" s="75">
        <f t="shared" si="0"/>
      </c>
      <c r="Q18" s="75"/>
      <c r="R18" s="75"/>
      <c r="S18" s="82"/>
      <c r="T18" s="82"/>
      <c r="U18" s="82"/>
      <c r="W18" s="33" t="s">
        <v>73</v>
      </c>
      <c r="X18" s="31" t="s">
        <v>74</v>
      </c>
      <c r="Z18" s="21">
        <v>14</v>
      </c>
      <c r="AA18" s="21" t="s">
        <v>45</v>
      </c>
    </row>
    <row r="19" spans="2:27" ht="19.5" customHeight="1">
      <c r="B19" s="69"/>
      <c r="C19" s="77"/>
      <c r="D19" s="78"/>
      <c r="E19" s="79"/>
      <c r="F19" s="77"/>
      <c r="G19" s="78"/>
      <c r="H19" s="79"/>
      <c r="I19" s="80"/>
      <c r="J19" s="81"/>
      <c r="K19" s="27"/>
      <c r="L19" s="29"/>
      <c r="M19" s="29"/>
      <c r="N19" s="28"/>
      <c r="O19" s="60"/>
      <c r="P19" s="75">
        <f t="shared" si="0"/>
      </c>
      <c r="Q19" s="75"/>
      <c r="R19" s="75"/>
      <c r="S19" s="82"/>
      <c r="T19" s="82"/>
      <c r="U19" s="82"/>
      <c r="W19" s="33" t="s">
        <v>75</v>
      </c>
      <c r="X19" s="31" t="s">
        <v>76</v>
      </c>
      <c r="Z19" s="22">
        <v>15</v>
      </c>
      <c r="AA19" s="21" t="s">
        <v>46</v>
      </c>
    </row>
    <row r="20" spans="2:27" ht="19.5" customHeight="1">
      <c r="B20" s="69"/>
      <c r="C20" s="77"/>
      <c r="D20" s="78"/>
      <c r="E20" s="79"/>
      <c r="F20" s="77"/>
      <c r="G20" s="78"/>
      <c r="H20" s="79"/>
      <c r="I20" s="80"/>
      <c r="J20" s="81"/>
      <c r="K20" s="27"/>
      <c r="L20" s="29"/>
      <c r="M20" s="29"/>
      <c r="N20" s="28"/>
      <c r="O20" s="60"/>
      <c r="P20" s="75">
        <f t="shared" si="0"/>
      </c>
      <c r="Q20" s="75"/>
      <c r="R20" s="75"/>
      <c r="S20" s="82"/>
      <c r="T20" s="82"/>
      <c r="U20" s="82"/>
      <c r="W20" s="33" t="s">
        <v>77</v>
      </c>
      <c r="X20" s="31" t="s">
        <v>78</v>
      </c>
      <c r="Z20" s="21">
        <v>16</v>
      </c>
      <c r="AA20" s="21" t="s">
        <v>47</v>
      </c>
    </row>
    <row r="21" spans="2:27" ht="19.5" customHeight="1">
      <c r="B21" s="69"/>
      <c r="C21" s="77"/>
      <c r="D21" s="78"/>
      <c r="E21" s="79"/>
      <c r="F21" s="77"/>
      <c r="G21" s="78"/>
      <c r="H21" s="79"/>
      <c r="I21" s="80"/>
      <c r="J21" s="81"/>
      <c r="K21" s="27">
        <f>IF(I21=0,"",DATEDIF(I21,$X$7,"Y"))</f>
      </c>
      <c r="L21" s="29" t="str">
        <f>IF(I21=0," ",DATEDIF(I21,DATE(2016,4,2),"y"))</f>
        <v> </v>
      </c>
      <c r="M21" s="29" t="e">
        <f>IF(L21=0," ",VLOOKUP(L21,$Z$9:$AA$23,2))</f>
        <v>#N/A</v>
      </c>
      <c r="N21" s="28"/>
      <c r="O21" s="60"/>
      <c r="P21" s="75">
        <f t="shared" si="0"/>
      </c>
      <c r="Q21" s="75"/>
      <c r="R21" s="75"/>
      <c r="S21" s="82"/>
      <c r="T21" s="82"/>
      <c r="U21" s="82"/>
      <c r="W21" s="32"/>
      <c r="X21" s="34"/>
      <c r="Z21" s="21">
        <v>17</v>
      </c>
      <c r="AA21" s="21" t="s">
        <v>48</v>
      </c>
    </row>
    <row r="22" spans="2:27" ht="19.5" customHeight="1">
      <c r="B22" s="69"/>
      <c r="C22" s="77"/>
      <c r="D22" s="78"/>
      <c r="E22" s="79"/>
      <c r="F22" s="77"/>
      <c r="G22" s="78"/>
      <c r="H22" s="79"/>
      <c r="I22" s="80"/>
      <c r="J22" s="81"/>
      <c r="K22" s="27"/>
      <c r="L22" s="29"/>
      <c r="M22" s="29"/>
      <c r="N22" s="28"/>
      <c r="O22" s="60"/>
      <c r="P22" s="75">
        <f t="shared" si="0"/>
      </c>
      <c r="Q22" s="75"/>
      <c r="R22" s="75"/>
      <c r="S22" s="82"/>
      <c r="T22" s="82"/>
      <c r="U22" s="82"/>
      <c r="W22" s="39">
        <v>1</v>
      </c>
      <c r="X22" s="40" t="s">
        <v>32</v>
      </c>
      <c r="Z22" s="22">
        <v>18</v>
      </c>
      <c r="AA22" s="21" t="s">
        <v>49</v>
      </c>
    </row>
    <row r="23" spans="2:27" ht="19.5" customHeight="1">
      <c r="B23" s="69"/>
      <c r="C23" s="77"/>
      <c r="D23" s="78"/>
      <c r="E23" s="79"/>
      <c r="F23" s="77"/>
      <c r="G23" s="78"/>
      <c r="H23" s="79"/>
      <c r="I23" s="80"/>
      <c r="J23" s="81"/>
      <c r="K23" s="27"/>
      <c r="L23" s="29"/>
      <c r="M23" s="29"/>
      <c r="N23" s="28"/>
      <c r="O23" s="60"/>
      <c r="P23" s="75">
        <f t="shared" si="0"/>
      </c>
      <c r="Q23" s="75"/>
      <c r="R23" s="75"/>
      <c r="S23" s="82"/>
      <c r="T23" s="82"/>
      <c r="U23" s="82"/>
      <c r="W23" s="39">
        <v>7</v>
      </c>
      <c r="X23" s="37" t="s">
        <v>79</v>
      </c>
      <c r="Z23" s="21">
        <v>22</v>
      </c>
      <c r="AA23" s="21" t="s">
        <v>50</v>
      </c>
    </row>
    <row r="24" spans="2:27" ht="19.5" customHeight="1">
      <c r="B24" s="69"/>
      <c r="C24" s="77"/>
      <c r="D24" s="78"/>
      <c r="E24" s="79"/>
      <c r="F24" s="77"/>
      <c r="G24" s="78"/>
      <c r="H24" s="79"/>
      <c r="I24" s="80"/>
      <c r="J24" s="81"/>
      <c r="K24" s="27">
        <f>IF(I24=0,"",DATEDIF(I24,$X$7,"Y"))</f>
      </c>
      <c r="L24" s="29" t="str">
        <f>IF(I24=0," ",DATEDIF(I24,DATE(2016,4,2),"y"))</f>
        <v> </v>
      </c>
      <c r="M24" s="29" t="e">
        <f>IF(L24=0," ",VLOOKUP(L24,$Z$9:$AA$23,2))</f>
        <v>#N/A</v>
      </c>
      <c r="N24" s="28"/>
      <c r="O24" s="60"/>
      <c r="P24" s="75">
        <f t="shared" si="0"/>
      </c>
      <c r="Q24" s="75"/>
      <c r="R24" s="75"/>
      <c r="S24" s="82"/>
      <c r="T24" s="82"/>
      <c r="U24" s="82"/>
      <c r="W24" s="39">
        <v>9</v>
      </c>
      <c r="X24" s="40" t="s">
        <v>22</v>
      </c>
      <c r="Z24" s="19"/>
      <c r="AA24" s="20"/>
    </row>
    <row r="25" spans="2:24" ht="19.5" customHeight="1">
      <c r="B25" s="69"/>
      <c r="C25" s="77"/>
      <c r="D25" s="78"/>
      <c r="E25" s="79"/>
      <c r="F25" s="77"/>
      <c r="G25" s="78"/>
      <c r="H25" s="79"/>
      <c r="I25" s="80"/>
      <c r="J25" s="81"/>
      <c r="K25" s="27"/>
      <c r="L25" s="29"/>
      <c r="M25" s="29"/>
      <c r="N25" s="28"/>
      <c r="O25" s="60"/>
      <c r="P25" s="75">
        <f t="shared" si="0"/>
      </c>
      <c r="Q25" s="75"/>
      <c r="R25" s="75"/>
      <c r="S25" s="82"/>
      <c r="T25" s="82"/>
      <c r="U25" s="82"/>
      <c r="W25" s="39">
        <v>11</v>
      </c>
      <c r="X25" s="40" t="s">
        <v>80</v>
      </c>
    </row>
    <row r="26" spans="2:24" ht="19.5" customHeight="1">
      <c r="B26" s="69"/>
      <c r="C26" s="77"/>
      <c r="D26" s="78"/>
      <c r="E26" s="79"/>
      <c r="F26" s="77"/>
      <c r="G26" s="78"/>
      <c r="H26" s="79"/>
      <c r="I26" s="80"/>
      <c r="J26" s="81"/>
      <c r="K26" s="27"/>
      <c r="L26" s="29"/>
      <c r="M26" s="29"/>
      <c r="N26" s="28"/>
      <c r="O26" s="60"/>
      <c r="P26" s="75">
        <f t="shared" si="0"/>
      </c>
      <c r="Q26" s="75"/>
      <c r="R26" s="75"/>
      <c r="S26" s="82"/>
      <c r="T26" s="82"/>
      <c r="U26" s="82"/>
      <c r="W26" s="39">
        <v>13</v>
      </c>
      <c r="X26" s="40" t="s">
        <v>23</v>
      </c>
    </row>
    <row r="27" spans="2:24" ht="19.5" customHeight="1">
      <c r="B27" s="69"/>
      <c r="C27" s="77"/>
      <c r="D27" s="78"/>
      <c r="E27" s="79"/>
      <c r="F27" s="77"/>
      <c r="G27" s="78"/>
      <c r="H27" s="79"/>
      <c r="I27" s="80"/>
      <c r="J27" s="81"/>
      <c r="K27" s="27">
        <f>IF(I27=0,"",DATEDIF(I27,$X$7,"Y"))</f>
      </c>
      <c r="L27" s="29" t="str">
        <f>IF(I27=0," ",DATEDIF(I27,DATE(2016,4,2),"y"))</f>
        <v> </v>
      </c>
      <c r="M27" s="29" t="e">
        <f>IF(L27=0," ",VLOOKUP(L27,$Z$9:$AA$23,2))</f>
        <v>#N/A</v>
      </c>
      <c r="N27" s="28"/>
      <c r="O27" s="60"/>
      <c r="P27" s="75">
        <f t="shared" si="0"/>
      </c>
      <c r="Q27" s="75"/>
      <c r="R27" s="75"/>
      <c r="S27" s="82"/>
      <c r="T27" s="82"/>
      <c r="U27" s="82"/>
      <c r="W27" s="39">
        <v>15</v>
      </c>
      <c r="X27" s="40" t="s">
        <v>24</v>
      </c>
    </row>
    <row r="28" spans="2:24" ht="19.5" customHeight="1">
      <c r="B28" s="69"/>
      <c r="C28" s="77"/>
      <c r="D28" s="78"/>
      <c r="E28" s="79"/>
      <c r="F28" s="77"/>
      <c r="G28" s="78"/>
      <c r="H28" s="79"/>
      <c r="I28" s="80"/>
      <c r="J28" s="81"/>
      <c r="K28" s="27"/>
      <c r="L28" s="29"/>
      <c r="M28" s="29"/>
      <c r="N28" s="28"/>
      <c r="O28" s="60"/>
      <c r="P28" s="75">
        <f t="shared" si="0"/>
      </c>
      <c r="Q28" s="75"/>
      <c r="R28" s="75"/>
      <c r="S28" s="82"/>
      <c r="T28" s="82"/>
      <c r="U28" s="82"/>
      <c r="W28" s="39">
        <v>17</v>
      </c>
      <c r="X28" s="40" t="s">
        <v>25</v>
      </c>
    </row>
    <row r="29" spans="2:24" ht="19.5" customHeight="1">
      <c r="B29" s="69"/>
      <c r="C29" s="77"/>
      <c r="D29" s="78"/>
      <c r="E29" s="79"/>
      <c r="F29" s="77"/>
      <c r="G29" s="78"/>
      <c r="H29" s="79"/>
      <c r="I29" s="80"/>
      <c r="J29" s="81"/>
      <c r="K29" s="27"/>
      <c r="L29" s="29"/>
      <c r="M29" s="29"/>
      <c r="N29" s="28"/>
      <c r="O29" s="60"/>
      <c r="P29" s="75">
        <f t="shared" si="0"/>
      </c>
      <c r="Q29" s="75"/>
      <c r="R29" s="75"/>
      <c r="S29" s="82"/>
      <c r="T29" s="82"/>
      <c r="U29" s="82"/>
      <c r="W29" s="39">
        <v>19</v>
      </c>
      <c r="X29" s="40" t="s">
        <v>81</v>
      </c>
    </row>
    <row r="30" spans="2:24" ht="19.5" customHeight="1">
      <c r="B30" s="69"/>
      <c r="C30" s="77"/>
      <c r="D30" s="78"/>
      <c r="E30" s="79"/>
      <c r="F30" s="77"/>
      <c r="G30" s="78"/>
      <c r="H30" s="79"/>
      <c r="I30" s="80"/>
      <c r="J30" s="81"/>
      <c r="K30" s="27">
        <f>IF(I30=0,"",DATEDIF(I30,$X$7,"Y"))</f>
      </c>
      <c r="L30" s="29" t="str">
        <f>IF(I30=0," ",DATEDIF(I30,DATE(2016,4,2),"y"))</f>
        <v> </v>
      </c>
      <c r="M30" s="29" t="e">
        <f>IF(L30=0," ",VLOOKUP(L30,$Z$9:$AA$23,2))</f>
        <v>#N/A</v>
      </c>
      <c r="N30" s="28"/>
      <c r="O30" s="60"/>
      <c r="P30" s="75">
        <f t="shared" si="0"/>
      </c>
      <c r="Q30" s="75"/>
      <c r="R30" s="75"/>
      <c r="S30" s="82"/>
      <c r="T30" s="82"/>
      <c r="U30" s="82"/>
      <c r="W30" s="39">
        <v>21</v>
      </c>
      <c r="X30" s="40" t="s">
        <v>33</v>
      </c>
    </row>
    <row r="31" spans="2:24" ht="19.5" customHeight="1">
      <c r="B31" s="69"/>
      <c r="C31" s="77"/>
      <c r="D31" s="78"/>
      <c r="E31" s="79"/>
      <c r="F31" s="77"/>
      <c r="G31" s="78"/>
      <c r="H31" s="79"/>
      <c r="I31" s="80"/>
      <c r="J31" s="81"/>
      <c r="K31" s="27"/>
      <c r="L31" s="29"/>
      <c r="M31" s="29"/>
      <c r="N31" s="28"/>
      <c r="O31" s="60"/>
      <c r="P31" s="75">
        <f t="shared" si="0"/>
      </c>
      <c r="Q31" s="75"/>
      <c r="R31" s="75"/>
      <c r="S31" s="82"/>
      <c r="T31" s="82"/>
      <c r="U31" s="82"/>
      <c r="W31" s="39">
        <v>23</v>
      </c>
      <c r="X31" s="40" t="s">
        <v>34</v>
      </c>
    </row>
    <row r="32" spans="2:24" ht="19.5" customHeight="1">
      <c r="B32" s="69"/>
      <c r="C32" s="77"/>
      <c r="D32" s="78"/>
      <c r="E32" s="79"/>
      <c r="F32" s="77"/>
      <c r="G32" s="78"/>
      <c r="H32" s="79"/>
      <c r="I32" s="80"/>
      <c r="J32" s="81"/>
      <c r="K32" s="27"/>
      <c r="L32" s="29"/>
      <c r="M32" s="29"/>
      <c r="N32" s="28"/>
      <c r="O32" s="60"/>
      <c r="P32" s="75">
        <f t="shared" si="0"/>
      </c>
      <c r="Q32" s="75"/>
      <c r="R32" s="75"/>
      <c r="S32" s="82"/>
      <c r="T32" s="82"/>
      <c r="U32" s="82"/>
      <c r="W32" s="39">
        <v>25</v>
      </c>
      <c r="X32" s="40" t="s">
        <v>35</v>
      </c>
    </row>
    <row r="33" spans="2:24" ht="19.5" customHeight="1">
      <c r="B33" s="69"/>
      <c r="C33" s="77"/>
      <c r="D33" s="78"/>
      <c r="E33" s="79"/>
      <c r="F33" s="77"/>
      <c r="G33" s="78"/>
      <c r="H33" s="79"/>
      <c r="I33" s="80"/>
      <c r="J33" s="81"/>
      <c r="K33" s="27">
        <f>IF(I33=0,"",DATEDIF(I33,$X$7,"Y"))</f>
      </c>
      <c r="L33" s="29" t="str">
        <f>IF(I33=0," ",DATEDIF(I33,DATE(2016,4,2),"y"))</f>
        <v> </v>
      </c>
      <c r="M33" s="29" t="e">
        <f>IF(L33=0," ",VLOOKUP(L33,$Z$9:$AA$23,2))</f>
        <v>#N/A</v>
      </c>
      <c r="N33" s="28"/>
      <c r="O33" s="60"/>
      <c r="P33" s="75">
        <f t="shared" si="0"/>
      </c>
      <c r="Q33" s="75"/>
      <c r="R33" s="75"/>
      <c r="S33" s="82"/>
      <c r="T33" s="82"/>
      <c r="U33" s="82"/>
      <c r="W33" s="39">
        <v>27</v>
      </c>
      <c r="X33" s="59" t="s">
        <v>82</v>
      </c>
    </row>
    <row r="34" spans="2:24" ht="19.5" customHeight="1">
      <c r="B34" s="69"/>
      <c r="C34" s="77"/>
      <c r="D34" s="78"/>
      <c r="E34" s="79"/>
      <c r="F34" s="77"/>
      <c r="G34" s="78"/>
      <c r="H34" s="79"/>
      <c r="I34" s="80"/>
      <c r="J34" s="81"/>
      <c r="K34" s="27"/>
      <c r="L34" s="29"/>
      <c r="M34" s="29"/>
      <c r="N34" s="28"/>
      <c r="O34" s="60"/>
      <c r="P34" s="75">
        <f t="shared" si="0"/>
      </c>
      <c r="Q34" s="75"/>
      <c r="R34" s="75"/>
      <c r="S34" s="82"/>
      <c r="T34" s="82"/>
      <c r="U34" s="82"/>
      <c r="W34" s="39">
        <v>29</v>
      </c>
      <c r="X34" s="59" t="s">
        <v>83</v>
      </c>
    </row>
    <row r="35" spans="2:24" ht="19.5" customHeight="1">
      <c r="B35" s="69"/>
      <c r="C35" s="77"/>
      <c r="D35" s="78"/>
      <c r="E35" s="79"/>
      <c r="F35" s="77"/>
      <c r="G35" s="78"/>
      <c r="H35" s="79"/>
      <c r="I35" s="80"/>
      <c r="J35" s="81"/>
      <c r="K35" s="27"/>
      <c r="L35" s="29"/>
      <c r="M35" s="29"/>
      <c r="N35" s="28"/>
      <c r="O35" s="60"/>
      <c r="P35" s="75">
        <f t="shared" si="0"/>
      </c>
      <c r="Q35" s="75"/>
      <c r="R35" s="75"/>
      <c r="S35" s="82"/>
      <c r="T35" s="82"/>
      <c r="U35" s="82"/>
      <c r="W35" s="39">
        <v>33</v>
      </c>
      <c r="X35" s="40" t="s">
        <v>15</v>
      </c>
    </row>
    <row r="36" spans="2:24" ht="19.5" customHeight="1">
      <c r="B36" s="69"/>
      <c r="C36" s="77"/>
      <c r="D36" s="78"/>
      <c r="E36" s="79"/>
      <c r="F36" s="77"/>
      <c r="G36" s="78"/>
      <c r="H36" s="79"/>
      <c r="I36" s="80"/>
      <c r="J36" s="81"/>
      <c r="K36" s="27">
        <f>IF(I36=0,"",DATEDIF(I36,$X$7,"Y"))</f>
      </c>
      <c r="L36" s="29" t="str">
        <f>IF(I36=0," ",DATEDIF(I36,DATE(2016,4,2),"y"))</f>
        <v> </v>
      </c>
      <c r="M36" s="29" t="e">
        <f>IF(L36=0," ",VLOOKUP(L36,$Z$9:$AA$23,2))</f>
        <v>#N/A</v>
      </c>
      <c r="N36" s="28"/>
      <c r="O36" s="60"/>
      <c r="P36" s="75">
        <f t="shared" si="0"/>
      </c>
      <c r="Q36" s="75"/>
      <c r="R36" s="75"/>
      <c r="S36" s="82"/>
      <c r="T36" s="82"/>
      <c r="U36" s="82"/>
      <c r="W36" s="39">
        <v>35</v>
      </c>
      <c r="X36" s="40" t="s">
        <v>84</v>
      </c>
    </row>
    <row r="37" spans="2:24" ht="19.5" customHeight="1">
      <c r="B37" s="69"/>
      <c r="C37" s="77"/>
      <c r="D37" s="78"/>
      <c r="E37" s="79"/>
      <c r="F37" s="77"/>
      <c r="G37" s="78"/>
      <c r="H37" s="79"/>
      <c r="I37" s="80"/>
      <c r="J37" s="81"/>
      <c r="K37" s="27"/>
      <c r="L37" s="29"/>
      <c r="M37" s="29"/>
      <c r="N37" s="28"/>
      <c r="O37" s="60"/>
      <c r="P37" s="75">
        <f t="shared" si="0"/>
      </c>
      <c r="Q37" s="75"/>
      <c r="R37" s="75"/>
      <c r="S37" s="82"/>
      <c r="T37" s="82"/>
      <c r="U37" s="82"/>
      <c r="W37" s="39">
        <v>37</v>
      </c>
      <c r="X37" s="40" t="s">
        <v>19</v>
      </c>
    </row>
    <row r="38" spans="2:24" ht="19.5" customHeight="1">
      <c r="B38" s="69"/>
      <c r="C38" s="77"/>
      <c r="D38" s="78"/>
      <c r="E38" s="79"/>
      <c r="F38" s="77"/>
      <c r="G38" s="78"/>
      <c r="H38" s="79"/>
      <c r="I38" s="80"/>
      <c r="J38" s="81"/>
      <c r="K38" s="27"/>
      <c r="L38" s="29"/>
      <c r="M38" s="29"/>
      <c r="N38" s="28"/>
      <c r="O38" s="60"/>
      <c r="P38" s="75">
        <f t="shared" si="0"/>
      </c>
      <c r="Q38" s="75"/>
      <c r="R38" s="75"/>
      <c r="S38" s="82"/>
      <c r="T38" s="82"/>
      <c r="U38" s="82"/>
      <c r="W38" s="39">
        <v>39</v>
      </c>
      <c r="X38" s="40" t="s">
        <v>20</v>
      </c>
    </row>
    <row r="39" spans="2:24" ht="19.5" customHeight="1">
      <c r="B39" s="69"/>
      <c r="C39" s="77"/>
      <c r="D39" s="78"/>
      <c r="E39" s="79"/>
      <c r="F39" s="77"/>
      <c r="G39" s="78"/>
      <c r="H39" s="79"/>
      <c r="I39" s="80"/>
      <c r="J39" s="81"/>
      <c r="K39" s="27">
        <f>IF(I39=0,"",DATEDIF(I39,$X$7,"Y"))</f>
      </c>
      <c r="L39" s="29" t="str">
        <f>IF(I39=0," ",DATEDIF(I39,DATE(2016,4,2),"y"))</f>
        <v> </v>
      </c>
      <c r="M39" s="29" t="e">
        <f>IF(L39=0," ",VLOOKUP(L39,$Z$9:$AA$23,2))</f>
        <v>#N/A</v>
      </c>
      <c r="N39" s="28"/>
      <c r="O39" s="60"/>
      <c r="P39" s="75">
        <f t="shared" si="0"/>
      </c>
      <c r="Q39" s="75"/>
      <c r="R39" s="75"/>
      <c r="S39" s="82"/>
      <c r="T39" s="82"/>
      <c r="U39" s="82"/>
      <c r="V39" s="26"/>
      <c r="W39" s="39">
        <v>41</v>
      </c>
      <c r="X39" s="40" t="s">
        <v>21</v>
      </c>
    </row>
    <row r="40" spans="2:24" ht="19.5" customHeight="1">
      <c r="B40" s="69"/>
      <c r="C40" s="77"/>
      <c r="D40" s="78"/>
      <c r="E40" s="79"/>
      <c r="F40" s="77"/>
      <c r="G40" s="78"/>
      <c r="H40" s="79"/>
      <c r="I40" s="80"/>
      <c r="J40" s="81"/>
      <c r="K40" s="27"/>
      <c r="L40" s="29"/>
      <c r="M40" s="29"/>
      <c r="N40" s="28"/>
      <c r="O40" s="60"/>
      <c r="P40" s="75">
        <f t="shared" si="0"/>
      </c>
      <c r="Q40" s="75"/>
      <c r="R40" s="75"/>
      <c r="S40" s="82"/>
      <c r="T40" s="82"/>
      <c r="U40" s="82"/>
      <c r="V40" s="26"/>
      <c r="W40" s="39">
        <v>43</v>
      </c>
      <c r="X40" s="40" t="s">
        <v>85</v>
      </c>
    </row>
    <row r="41" spans="2:24" ht="19.5" customHeight="1">
      <c r="B41" s="69"/>
      <c r="C41" s="77"/>
      <c r="D41" s="78"/>
      <c r="E41" s="79"/>
      <c r="F41" s="77"/>
      <c r="G41" s="78"/>
      <c r="H41" s="79"/>
      <c r="I41" s="80"/>
      <c r="J41" s="81"/>
      <c r="K41" s="27"/>
      <c r="L41" s="29"/>
      <c r="M41" s="29"/>
      <c r="N41" s="28"/>
      <c r="O41" s="60"/>
      <c r="P41" s="75">
        <f t="shared" si="0"/>
      </c>
      <c r="Q41" s="75"/>
      <c r="R41" s="75"/>
      <c r="S41" s="82"/>
      <c r="T41" s="82"/>
      <c r="U41" s="82"/>
      <c r="W41" s="39">
        <v>45</v>
      </c>
      <c r="X41" s="40" t="s">
        <v>16</v>
      </c>
    </row>
    <row r="42" spans="2:24" ht="19.5" customHeight="1">
      <c r="B42" s="2"/>
      <c r="C42" s="2"/>
      <c r="D42" s="2"/>
      <c r="E42" s="2"/>
      <c r="F42" s="2"/>
      <c r="G42" s="2"/>
      <c r="H42" s="2"/>
      <c r="I42" s="2"/>
      <c r="J42" s="2"/>
      <c r="K42" s="2"/>
      <c r="L42" s="2"/>
      <c r="M42" s="2"/>
      <c r="N42" s="5"/>
      <c r="O42" s="4"/>
      <c r="P42" s="5"/>
      <c r="Q42" s="5"/>
      <c r="R42" s="5"/>
      <c r="S42" s="2"/>
      <c r="T42" s="2"/>
      <c r="U42" s="2"/>
      <c r="W42" s="39">
        <v>47</v>
      </c>
      <c r="X42" s="58" t="s">
        <v>17</v>
      </c>
    </row>
    <row r="43" spans="3:24" ht="19.5" customHeight="1">
      <c r="C43" s="83" t="s">
        <v>27</v>
      </c>
      <c r="D43" s="83"/>
      <c r="E43" s="83"/>
      <c r="F43" s="83"/>
      <c r="G43" s="83"/>
      <c r="H43" s="83"/>
      <c r="I43" s="83"/>
      <c r="J43" s="83"/>
      <c r="K43" s="83"/>
      <c r="L43" s="83"/>
      <c r="M43" s="83"/>
      <c r="N43" s="83"/>
      <c r="O43" s="83"/>
      <c r="P43" s="26" t="s">
        <v>87</v>
      </c>
      <c r="Q43" s="26"/>
      <c r="R43" s="26"/>
      <c r="S43" s="26"/>
      <c r="T43" s="26"/>
      <c r="U43" s="26"/>
      <c r="V43" s="26"/>
      <c r="W43" s="39">
        <v>49</v>
      </c>
      <c r="X43" s="58" t="s">
        <v>18</v>
      </c>
    </row>
    <row r="44" spans="3:22" ht="19.5" customHeight="1">
      <c r="C44" s="84" t="s">
        <v>13</v>
      </c>
      <c r="D44" s="84"/>
      <c r="E44" s="84"/>
      <c r="F44" s="84"/>
      <c r="G44" s="84"/>
      <c r="H44" s="84"/>
      <c r="I44" s="84"/>
      <c r="J44" s="84"/>
      <c r="K44" s="84"/>
      <c r="L44" s="84"/>
      <c r="M44" s="84"/>
      <c r="N44" s="84"/>
      <c r="P44" s="26" t="s">
        <v>29</v>
      </c>
      <c r="Q44" s="26"/>
      <c r="R44" s="26"/>
      <c r="S44" s="26"/>
      <c r="T44" s="26"/>
      <c r="U44" s="26"/>
      <c r="V44" s="26"/>
    </row>
    <row r="45" spans="3:14" ht="19.5" customHeight="1">
      <c r="C45" s="26" t="s">
        <v>14</v>
      </c>
      <c r="D45" s="26"/>
      <c r="E45" s="26"/>
      <c r="F45" s="26"/>
      <c r="G45" s="26"/>
      <c r="H45" s="26"/>
      <c r="I45" s="26"/>
      <c r="J45" s="26"/>
      <c r="K45" s="26"/>
      <c r="L45" s="26"/>
      <c r="M45" s="26"/>
      <c r="N45" s="26"/>
    </row>
  </sheetData>
  <sheetProtection selectLockedCells="1" selectUnlockedCells="1"/>
  <mergeCells count="182">
    <mergeCell ref="C1:S2"/>
    <mergeCell ref="C3:E3"/>
    <mergeCell ref="C4:E4"/>
    <mergeCell ref="B5:C5"/>
    <mergeCell ref="G5:I5"/>
    <mergeCell ref="O5:Q5"/>
    <mergeCell ref="B6:C6"/>
    <mergeCell ref="W9:X9"/>
    <mergeCell ref="B10:B11"/>
    <mergeCell ref="C10:E11"/>
    <mergeCell ref="F10:H11"/>
    <mergeCell ref="I10:J10"/>
    <mergeCell ref="K10:K11"/>
    <mergeCell ref="L10:L11"/>
    <mergeCell ref="M10:M11"/>
    <mergeCell ref="N10:N11"/>
    <mergeCell ref="O10:O11"/>
    <mergeCell ref="P10:R11"/>
    <mergeCell ref="S10:U11"/>
    <mergeCell ref="I11:J11"/>
    <mergeCell ref="B12:B14"/>
    <mergeCell ref="C12:E12"/>
    <mergeCell ref="F12:H12"/>
    <mergeCell ref="I12:J12"/>
    <mergeCell ref="P12:R12"/>
    <mergeCell ref="S12:U12"/>
    <mergeCell ref="C13:E13"/>
    <mergeCell ref="F13:H13"/>
    <mergeCell ref="I13:J13"/>
    <mergeCell ref="P13:R13"/>
    <mergeCell ref="S13:U13"/>
    <mergeCell ref="C14:E14"/>
    <mergeCell ref="F14:H14"/>
    <mergeCell ref="I14:J14"/>
    <mergeCell ref="P14:R14"/>
    <mergeCell ref="S14:U14"/>
    <mergeCell ref="B15:B17"/>
    <mergeCell ref="C15:E15"/>
    <mergeCell ref="F15:H15"/>
    <mergeCell ref="I15:J15"/>
    <mergeCell ref="P15:R15"/>
    <mergeCell ref="S15:U15"/>
    <mergeCell ref="C16:E16"/>
    <mergeCell ref="F16:H16"/>
    <mergeCell ref="I16:J16"/>
    <mergeCell ref="P16:R16"/>
    <mergeCell ref="S16:U16"/>
    <mergeCell ref="C17:E17"/>
    <mergeCell ref="F17:H17"/>
    <mergeCell ref="I17:J17"/>
    <mergeCell ref="P17:R17"/>
    <mergeCell ref="S17:U17"/>
    <mergeCell ref="B18:B20"/>
    <mergeCell ref="C18:E18"/>
    <mergeCell ref="F18:H18"/>
    <mergeCell ref="I18:J18"/>
    <mergeCell ref="P18:R18"/>
    <mergeCell ref="S18:U18"/>
    <mergeCell ref="C19:E19"/>
    <mergeCell ref="F19:H19"/>
    <mergeCell ref="I19:J19"/>
    <mergeCell ref="P19:R19"/>
    <mergeCell ref="S19:U19"/>
    <mergeCell ref="C20:E20"/>
    <mergeCell ref="F20:H20"/>
    <mergeCell ref="I20:J20"/>
    <mergeCell ref="P20:R20"/>
    <mergeCell ref="S20:U20"/>
    <mergeCell ref="B21:B23"/>
    <mergeCell ref="C21:E21"/>
    <mergeCell ref="F21:H21"/>
    <mergeCell ref="I21:J21"/>
    <mergeCell ref="P21:R21"/>
    <mergeCell ref="S21:U21"/>
    <mergeCell ref="C22:E22"/>
    <mergeCell ref="F22:H22"/>
    <mergeCell ref="I22:J22"/>
    <mergeCell ref="P22:R22"/>
    <mergeCell ref="S22:U22"/>
    <mergeCell ref="C23:E23"/>
    <mergeCell ref="F23:H23"/>
    <mergeCell ref="I23:J23"/>
    <mergeCell ref="P23:R23"/>
    <mergeCell ref="S23:U23"/>
    <mergeCell ref="B24:B26"/>
    <mergeCell ref="C24:E24"/>
    <mergeCell ref="F24:H24"/>
    <mergeCell ref="I24:J24"/>
    <mergeCell ref="P24:R24"/>
    <mergeCell ref="S24:U24"/>
    <mergeCell ref="C25:E25"/>
    <mergeCell ref="F25:H25"/>
    <mergeCell ref="I25:J25"/>
    <mergeCell ref="P25:R25"/>
    <mergeCell ref="S25:U25"/>
    <mergeCell ref="C26:E26"/>
    <mergeCell ref="F26:H26"/>
    <mergeCell ref="I26:J26"/>
    <mergeCell ref="P26:R26"/>
    <mergeCell ref="S26:U26"/>
    <mergeCell ref="B27:B29"/>
    <mergeCell ref="C27:E27"/>
    <mergeCell ref="F27:H27"/>
    <mergeCell ref="I27:J27"/>
    <mergeCell ref="P27:R27"/>
    <mergeCell ref="S27:U27"/>
    <mergeCell ref="C28:E28"/>
    <mergeCell ref="F28:H28"/>
    <mergeCell ref="I28:J28"/>
    <mergeCell ref="P28:R28"/>
    <mergeCell ref="S28:U28"/>
    <mergeCell ref="C29:E29"/>
    <mergeCell ref="F29:H29"/>
    <mergeCell ref="I29:J29"/>
    <mergeCell ref="P29:R29"/>
    <mergeCell ref="S29:U29"/>
    <mergeCell ref="B30:B32"/>
    <mergeCell ref="C30:E30"/>
    <mergeCell ref="F30:H30"/>
    <mergeCell ref="I30:J30"/>
    <mergeCell ref="P30:R30"/>
    <mergeCell ref="S30:U30"/>
    <mergeCell ref="C31:E31"/>
    <mergeCell ref="F31:H31"/>
    <mergeCell ref="I31:J31"/>
    <mergeCell ref="P31:R31"/>
    <mergeCell ref="S31:U31"/>
    <mergeCell ref="C32:E32"/>
    <mergeCell ref="F32:H32"/>
    <mergeCell ref="I32:J32"/>
    <mergeCell ref="P32:R32"/>
    <mergeCell ref="S32:U32"/>
    <mergeCell ref="B33:B35"/>
    <mergeCell ref="C33:E33"/>
    <mergeCell ref="F33:H33"/>
    <mergeCell ref="I33:J33"/>
    <mergeCell ref="P33:R33"/>
    <mergeCell ref="S33:U33"/>
    <mergeCell ref="C34:E34"/>
    <mergeCell ref="F34:H34"/>
    <mergeCell ref="I34:J34"/>
    <mergeCell ref="P34:R34"/>
    <mergeCell ref="S34:U34"/>
    <mergeCell ref="C35:E35"/>
    <mergeCell ref="F35:H35"/>
    <mergeCell ref="I35:J35"/>
    <mergeCell ref="P35:R35"/>
    <mergeCell ref="S35:U35"/>
    <mergeCell ref="B36:B38"/>
    <mergeCell ref="C36:E36"/>
    <mergeCell ref="F36:H36"/>
    <mergeCell ref="I36:J36"/>
    <mergeCell ref="P36:R36"/>
    <mergeCell ref="S36:U36"/>
    <mergeCell ref="C37:E37"/>
    <mergeCell ref="F37:H37"/>
    <mergeCell ref="I37:J37"/>
    <mergeCell ref="P37:R37"/>
    <mergeCell ref="S37:U37"/>
    <mergeCell ref="C38:E38"/>
    <mergeCell ref="F38:H38"/>
    <mergeCell ref="I38:J38"/>
    <mergeCell ref="P38:R38"/>
    <mergeCell ref="S38:U38"/>
    <mergeCell ref="B39:B41"/>
    <mergeCell ref="C39:E39"/>
    <mergeCell ref="F39:H39"/>
    <mergeCell ref="I39:J39"/>
    <mergeCell ref="P39:R39"/>
    <mergeCell ref="S39:U39"/>
    <mergeCell ref="C40:E40"/>
    <mergeCell ref="F40:H40"/>
    <mergeCell ref="I40:J40"/>
    <mergeCell ref="P40:R40"/>
    <mergeCell ref="C43:O43"/>
    <mergeCell ref="C44:N44"/>
    <mergeCell ref="S40:U40"/>
    <mergeCell ref="C41:E41"/>
    <mergeCell ref="F41:H41"/>
    <mergeCell ref="I41:J41"/>
    <mergeCell ref="P41:R41"/>
    <mergeCell ref="S41:U41"/>
  </mergeCells>
  <printOptions/>
  <pageMargins left="0.03937007874015748" right="0.03937007874015748" top="0.5905511811023623" bottom="0.1968503937007874" header="0.31496062992125984" footer="0.31496062992125984"/>
  <pageSetup orientation="landscape" paperSize="9" scale="66" r:id="rId3"/>
  <legacyDrawing r:id="rId2"/>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miyako</dc:creator>
  <cp:keywords/>
  <dc:description/>
  <cp:lastModifiedBy>丸箸 美也子</cp:lastModifiedBy>
  <cp:lastPrinted>2015-04-22T08:57:37Z</cp:lastPrinted>
  <dcterms:created xsi:type="dcterms:W3CDTF">2015-04-22T02:05:46Z</dcterms:created>
  <dcterms:modified xsi:type="dcterms:W3CDTF">2023-11-28T22:53:35Z</dcterms:modified>
  <cp:category/>
  <cp:version/>
  <cp:contentType/>
  <cp:contentStatus/>
</cp:coreProperties>
</file>